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865" windowHeight="3570" tabRatio="540" activeTab="4"/>
  </bookViews>
  <sheets>
    <sheet name="Tabelle" sheetId="1" r:id="rId1"/>
    <sheet name="Ergebnisse" sheetId="2" r:id="rId2"/>
    <sheet name="Pokal" sheetId="3" r:id="rId3"/>
    <sheet name="Spieltage" sheetId="4" r:id="rId4"/>
    <sheet name="Teams" sheetId="5" r:id="rId5"/>
    <sheet name="Transfer" sheetId="6" r:id="rId6"/>
  </sheets>
  <definedNames>
    <definedName name="_xlnm.Print_Area" localSheetId="1">'Ergebnisse'!$A$1:$I$98</definedName>
    <definedName name="_xlnm.Print_Area" localSheetId="4">'Teams'!$A$1:$W$36</definedName>
    <definedName name="_xlnm.Print_Area" localSheetId="5">'Transfer'!$A$1:$V$84</definedName>
  </definedNames>
  <calcPr fullCalcOnLoad="1"/>
</workbook>
</file>

<file path=xl/sharedStrings.xml><?xml version="1.0" encoding="utf-8"?>
<sst xmlns="http://schemas.openxmlformats.org/spreadsheetml/2006/main" count="1326" uniqueCount="274">
  <si>
    <t>Klaus</t>
  </si>
  <si>
    <t>Öli</t>
  </si>
  <si>
    <t>Rolf</t>
  </si>
  <si>
    <t>Holger</t>
  </si>
  <si>
    <t>Team Öli</t>
  </si>
  <si>
    <t>Team Klaus</t>
  </si>
  <si>
    <t>Team Rolf</t>
  </si>
  <si>
    <t>Torhüter</t>
  </si>
  <si>
    <t>Abwehr</t>
  </si>
  <si>
    <t>Mittelfeld</t>
  </si>
  <si>
    <t>Sturm</t>
  </si>
  <si>
    <t>Summe</t>
  </si>
  <si>
    <t>Team Holger</t>
  </si>
  <si>
    <t>Gesamt</t>
  </si>
  <si>
    <t>1. Spieltag</t>
  </si>
  <si>
    <t>2. Spieltag</t>
  </si>
  <si>
    <t>TB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</si>
  <si>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</si>
  <si>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</si>
  <si>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</si>
  <si>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</si>
  <si>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</si>
  <si>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</si>
  <si>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</si>
  <si>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</si>
  <si>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</si>
  <si>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</si>
  <si>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</si>
  <si>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</si>
  <si>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</si>
  <si>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</si>
  <si>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</si>
  <si>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</si>
  <si>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</si>
  <si>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</si>
  <si>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</si>
  <si>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</si>
  <si>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</si>
  <si>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</si>
  <si>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</si>
  <si>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</si>
  <si>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</si>
  <si>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Liga-Pokal</t>
  </si>
  <si>
    <t>Viertelfinale - Hinspiele</t>
  </si>
  <si>
    <t>Viertelfinale - Rückspiele</t>
  </si>
  <si>
    <t>Halbfinale - Hinspiele</t>
  </si>
  <si>
    <t>Halbfinale - Rückspiele</t>
  </si>
  <si>
    <t>Finale</t>
  </si>
  <si>
    <t>Pokalsieger</t>
  </si>
  <si>
    <t>Übersicht der Spieltage</t>
  </si>
  <si>
    <t>BundesligaSpieltag</t>
  </si>
  <si>
    <t>TipSpieltag</t>
  </si>
  <si>
    <t>Termin</t>
  </si>
  <si>
    <t>P-Viertelfinale</t>
  </si>
  <si>
    <t>P-Halbfinale</t>
  </si>
  <si>
    <t xml:space="preserve">P-Finale </t>
  </si>
  <si>
    <t>P-Finale</t>
  </si>
  <si>
    <t>Transfer-Übersicht</t>
  </si>
  <si>
    <t>Anfangskapital</t>
  </si>
  <si>
    <t>Draft</t>
  </si>
  <si>
    <t>Delta</t>
  </si>
  <si>
    <t>Abgänge</t>
  </si>
  <si>
    <t>Zugänge</t>
  </si>
  <si>
    <t>Punkte-</t>
  </si>
  <si>
    <t>Saldo</t>
  </si>
  <si>
    <t>Rest</t>
  </si>
  <si>
    <t>prämie</t>
  </si>
  <si>
    <t>Tore</t>
  </si>
  <si>
    <t>Team Turboris</t>
  </si>
  <si>
    <t>Joe</t>
  </si>
  <si>
    <t>Team Joe</t>
  </si>
  <si>
    <t>Karsten</t>
  </si>
  <si>
    <t>Team Karsten</t>
  </si>
  <si>
    <t>Total</t>
  </si>
  <si>
    <t>Team Markus</t>
  </si>
  <si>
    <t>Markus</t>
  </si>
  <si>
    <t>Pl.</t>
  </si>
  <si>
    <t>Name</t>
  </si>
  <si>
    <t>Punkte</t>
  </si>
  <si>
    <t>Diff.</t>
  </si>
  <si>
    <t>Budget</t>
  </si>
  <si>
    <t>1.</t>
  </si>
  <si>
    <t>2.</t>
  </si>
  <si>
    <t>3.</t>
  </si>
  <si>
    <t>4.</t>
  </si>
  <si>
    <t>5.</t>
  </si>
  <si>
    <t>6.</t>
  </si>
  <si>
    <t>7.</t>
  </si>
  <si>
    <t>8.</t>
  </si>
  <si>
    <t>11. Spieltag</t>
  </si>
  <si>
    <t>P4</t>
  </si>
  <si>
    <t>P2</t>
  </si>
  <si>
    <t>P1</t>
  </si>
  <si>
    <t>Heim</t>
  </si>
  <si>
    <t>S</t>
  </si>
  <si>
    <t>U</t>
  </si>
  <si>
    <t>N</t>
  </si>
  <si>
    <t>Auswärts</t>
  </si>
  <si>
    <t>Bayern</t>
  </si>
  <si>
    <t>Wolfsburg</t>
  </si>
  <si>
    <t>VFB</t>
  </si>
  <si>
    <t>Bremen</t>
  </si>
  <si>
    <t>HSV</t>
  </si>
  <si>
    <t>Neuer</t>
  </si>
  <si>
    <t>Schalke</t>
  </si>
  <si>
    <t>Adler</t>
  </si>
  <si>
    <t>Leverkusen</t>
  </si>
  <si>
    <t>BVB</t>
  </si>
  <si>
    <t>Köln</t>
  </si>
  <si>
    <t>Frankfurt</t>
  </si>
  <si>
    <t>Bochum</t>
  </si>
  <si>
    <t>Hertha</t>
  </si>
  <si>
    <t>Bruggink</t>
  </si>
  <si>
    <t xml:space="preserve">Ebert </t>
  </si>
  <si>
    <t>Gladbach</t>
  </si>
  <si>
    <t>Hoffenheim</t>
  </si>
  <si>
    <t>Rückrunden Ergebnisse 09/10</t>
  </si>
  <si>
    <t>Hinrunden Ergebnisse 09/10</t>
  </si>
  <si>
    <t xml:space="preserve">Lahm </t>
  </si>
  <si>
    <t xml:space="preserve">Demichelis </t>
  </si>
  <si>
    <t xml:space="preserve">Braafheid </t>
  </si>
  <si>
    <t xml:space="preserve">Felipe Santana </t>
  </si>
  <si>
    <t xml:space="preserve">Castro </t>
  </si>
  <si>
    <t xml:space="preserve">M. Friedrich </t>
  </si>
  <si>
    <t xml:space="preserve">Badstuber </t>
  </si>
  <si>
    <t xml:space="preserve">Renato Augusto </t>
  </si>
  <si>
    <t xml:space="preserve">Marin </t>
  </si>
  <si>
    <t xml:space="preserve">Hitzlsperger </t>
  </si>
  <si>
    <t xml:space="preserve">Pranjic </t>
  </si>
  <si>
    <t xml:space="preserve">Salihovic </t>
  </si>
  <si>
    <t xml:space="preserve">Sosa </t>
  </si>
  <si>
    <t xml:space="preserve">Holtby </t>
  </si>
  <si>
    <t xml:space="preserve">Dardai </t>
  </si>
  <si>
    <t>Barrios</t>
  </si>
  <si>
    <t xml:space="preserve">Bobadilla </t>
  </si>
  <si>
    <t xml:space="preserve">Halil Altintop </t>
  </si>
  <si>
    <t xml:space="preserve">Höwedes </t>
  </si>
  <si>
    <t xml:space="preserve">Rafinha </t>
  </si>
  <si>
    <t xml:space="preserve">M. Schäfer </t>
  </si>
  <si>
    <t xml:space="preserve">Hummels </t>
  </si>
  <si>
    <t xml:space="preserve">Owomoyela </t>
  </si>
  <si>
    <t xml:space="preserve">Madlung </t>
  </si>
  <si>
    <t xml:space="preserve">Carlos Eduardo </t>
  </si>
  <si>
    <t xml:space="preserve">Kacar </t>
  </si>
  <si>
    <t xml:space="preserve">Cicero </t>
  </si>
  <si>
    <t xml:space="preserve">Arango </t>
  </si>
  <si>
    <t xml:space="preserve">Blaszczykowski </t>
  </si>
  <si>
    <t xml:space="preserve">Kroos </t>
  </si>
  <si>
    <t xml:space="preserve">Nicu </t>
  </si>
  <si>
    <t xml:space="preserve">Weis </t>
  </si>
  <si>
    <t xml:space="preserve">Meeuwis </t>
  </si>
  <si>
    <t xml:space="preserve">Raffael </t>
  </si>
  <si>
    <t xml:space="preserve">Guerrero </t>
  </si>
  <si>
    <t xml:space="preserve">Obasi </t>
  </si>
  <si>
    <t xml:space="preserve">Lehmann </t>
  </si>
  <si>
    <t xml:space="preserve">Mondragon </t>
  </si>
  <si>
    <t xml:space="preserve">Subotic </t>
  </si>
  <si>
    <t xml:space="preserve">Delpierre </t>
  </si>
  <si>
    <t xml:space="preserve">Kadlec </t>
  </si>
  <si>
    <t xml:space="preserve">Hyypiä </t>
  </si>
  <si>
    <t xml:space="preserve">Magnin </t>
  </si>
  <si>
    <t xml:space="preserve">Träsch </t>
  </si>
  <si>
    <t xml:space="preserve">N. Sahin </t>
  </si>
  <si>
    <t xml:space="preserve">Rakitic </t>
  </si>
  <si>
    <t xml:space="preserve">Ziani </t>
  </si>
  <si>
    <t xml:space="preserve">Luiz Gustavo </t>
  </si>
  <si>
    <t xml:space="preserve">Feulner </t>
  </si>
  <si>
    <t xml:space="preserve">Maniche </t>
  </si>
  <si>
    <t xml:space="preserve">Moravek </t>
  </si>
  <si>
    <t xml:space="preserve">Gebhart </t>
  </si>
  <si>
    <t xml:space="preserve">Hilbert </t>
  </si>
  <si>
    <t xml:space="preserve">Karhan </t>
  </si>
  <si>
    <t>Mainz</t>
  </si>
  <si>
    <t xml:space="preserve">Dzeko </t>
  </si>
  <si>
    <t xml:space="preserve">Podolski </t>
  </si>
  <si>
    <t xml:space="preserve">Kuranyi </t>
  </si>
  <si>
    <t xml:space="preserve">Cacau </t>
  </si>
  <si>
    <t xml:space="preserve">Mertesacker </t>
  </si>
  <si>
    <t xml:space="preserve">van Buyten </t>
  </si>
  <si>
    <t xml:space="preserve">Tasci </t>
  </si>
  <si>
    <t xml:space="preserve">Compper </t>
  </si>
  <si>
    <t xml:space="preserve">G. Niedermeier </t>
  </si>
  <si>
    <t xml:space="preserve">M. Stein </t>
  </si>
  <si>
    <t xml:space="preserve">van Bommel </t>
  </si>
  <si>
    <t xml:space="preserve">Gentner </t>
  </si>
  <si>
    <t xml:space="preserve">Hajnal </t>
  </si>
  <si>
    <t xml:space="preserve">Ivanschitz </t>
  </si>
  <si>
    <t xml:space="preserve">Lanig </t>
  </si>
  <si>
    <t xml:space="preserve">Piszczek </t>
  </si>
  <si>
    <t xml:space="preserve">Rudy </t>
  </si>
  <si>
    <t>Hleb</t>
  </si>
  <si>
    <t xml:space="preserve">Grafite </t>
  </si>
  <si>
    <t xml:space="preserve">Ibisevic </t>
  </si>
  <si>
    <t xml:space="preserve">Jäger </t>
  </si>
  <si>
    <t>Freiburg</t>
  </si>
  <si>
    <t xml:space="preserve">Schieber </t>
  </si>
  <si>
    <t xml:space="preserve">Drobny </t>
  </si>
  <si>
    <t xml:space="preserve">Benaglio </t>
  </si>
  <si>
    <t xml:space="preserve">F. Rost </t>
  </si>
  <si>
    <t xml:space="preserve">Mathijsen </t>
  </si>
  <si>
    <t xml:space="preserve">Beck </t>
  </si>
  <si>
    <t xml:space="preserve">Barzagli </t>
  </si>
  <si>
    <t>Rozehnal</t>
  </si>
  <si>
    <t xml:space="preserve">Kehl </t>
  </si>
  <si>
    <t xml:space="preserve">Josué </t>
  </si>
  <si>
    <t xml:space="preserve">Barnetta </t>
  </si>
  <si>
    <t xml:space="preserve">Zé Roberto </t>
  </si>
  <si>
    <t xml:space="preserve">Jarolim </t>
  </si>
  <si>
    <t xml:space="preserve">Kahlenberg </t>
  </si>
  <si>
    <t xml:space="preserve">Borowski </t>
  </si>
  <si>
    <t xml:space="preserve">Derdiyok </t>
  </si>
  <si>
    <t xml:space="preserve">Marcelo Moreno </t>
  </si>
  <si>
    <t xml:space="preserve">Weidenfeller </t>
  </si>
  <si>
    <t xml:space="preserve">Pouplin </t>
  </si>
  <si>
    <t xml:space="preserve">Simunic </t>
  </si>
  <si>
    <t xml:space="preserve">Naldo </t>
  </si>
  <si>
    <t xml:space="preserve">Bordon </t>
  </si>
  <si>
    <t xml:space="preserve">Butscher </t>
  </si>
  <si>
    <t xml:space="preserve">Aogo </t>
  </si>
  <si>
    <t xml:space="preserve">Krmas </t>
  </si>
  <si>
    <t xml:space="preserve">Misimovic </t>
  </si>
  <si>
    <t xml:space="preserve">Özil </t>
  </si>
  <si>
    <t xml:space="preserve">Jones </t>
  </si>
  <si>
    <t xml:space="preserve">Trochowski </t>
  </si>
  <si>
    <t xml:space="preserve">Petit </t>
  </si>
  <si>
    <t xml:space="preserve">J. Schuster </t>
  </si>
  <si>
    <t xml:space="preserve">Epallé </t>
  </si>
  <si>
    <t xml:space="preserve">Abdessadki </t>
  </si>
  <si>
    <t xml:space="preserve">Imhof </t>
  </si>
  <si>
    <t xml:space="preserve">Kießling </t>
  </si>
  <si>
    <t xml:space="preserve">Valdez </t>
  </si>
  <si>
    <t xml:space="preserve">Farfan </t>
  </si>
  <si>
    <t xml:space="preserve">Makiadi </t>
  </si>
  <si>
    <t xml:space="preserve">Hildebrand </t>
  </si>
  <si>
    <t xml:space="preserve">Westermann </t>
  </si>
  <si>
    <t xml:space="preserve">Jansen </t>
  </si>
  <si>
    <t xml:space="preserve">J. Boateng </t>
  </si>
  <si>
    <t xml:space="preserve">Pander </t>
  </si>
  <si>
    <t xml:space="preserve">Demel </t>
  </si>
  <si>
    <t xml:space="preserve">Riether </t>
  </si>
  <si>
    <t xml:space="preserve">Tymoshchuk </t>
  </si>
  <si>
    <t xml:space="preserve">Frings </t>
  </si>
  <si>
    <t xml:space="preserve">Elia </t>
  </si>
  <si>
    <t xml:space="preserve">Khedira </t>
  </si>
  <si>
    <t xml:space="preserve">A. Meier </t>
  </si>
  <si>
    <t xml:space="preserve">Teber </t>
  </si>
  <si>
    <t xml:space="preserve">Kobiashvili </t>
  </si>
  <si>
    <t xml:space="preserve">Banovic </t>
  </si>
  <si>
    <t xml:space="preserve">Gomez </t>
  </si>
  <si>
    <t xml:space="preserve">Petric </t>
  </si>
  <si>
    <t xml:space="preserve">Novakovic </t>
  </si>
  <si>
    <t xml:space="preserve">Wichniarek </t>
  </si>
  <si>
    <t xml:space="preserve">Wiese </t>
  </si>
  <si>
    <t xml:space="preserve">Vander </t>
  </si>
  <si>
    <t xml:space="preserve">Butt </t>
  </si>
  <si>
    <t xml:space="preserve">Rensing </t>
  </si>
  <si>
    <t xml:space="preserve">A. Friedrich </t>
  </si>
  <si>
    <t xml:space="preserve">C. Fritz </t>
  </si>
  <si>
    <t xml:space="preserve">Boenisch </t>
  </si>
  <si>
    <t xml:space="preserve">Pasanen </t>
  </si>
  <si>
    <t xml:space="preserve">Ribery </t>
  </si>
  <si>
    <t xml:space="preserve">Rolfes </t>
  </si>
  <si>
    <t xml:space="preserve">Schweinsteiger </t>
  </si>
  <si>
    <t xml:space="preserve">Hamit Altintop </t>
  </si>
  <si>
    <t xml:space="preserve">Vidal </t>
  </si>
  <si>
    <t>Mintal</t>
  </si>
  <si>
    <t>Nürnberg</t>
  </si>
  <si>
    <t xml:space="preserve">Ehret </t>
  </si>
  <si>
    <t xml:space="preserve">Niemeyer </t>
  </si>
  <si>
    <t xml:space="preserve">Klose </t>
  </si>
  <si>
    <t xml:space="preserve">Olic </t>
  </si>
  <si>
    <t xml:space="preserve">Hugo Almeida </t>
  </si>
  <si>
    <t xml:space="preserve">Freis </t>
  </si>
  <si>
    <t xml:space="preserve">Rosenberg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</si>
</sst>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+#,##0.0;\-#,##0.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 * #,##0_ ;_ * \-#,##0_ ;_ * &quot;-&quot;_ ;_ @_ "/>
    <numFmt numFmtId="177" formatCode="_ * #,##0.00_ ;_ * \-#,##0.00_ ;_ * &quot;-&quot;??_ ;_ @_ "/>
    <numFmt numFmtId="178" formatCode="#,##0;\-#,##0;&quot;-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u val="single"/>
      <sz val="11"/>
      <color indexed="36"/>
      <name val="明朝"/>
      <family val="1"/>
    </font>
    <font>
      <sz val="10"/>
      <color indexed="8"/>
      <name val="Arial"/>
      <family val="2"/>
    </font>
    <font>
      <u val="single"/>
      <sz val="11"/>
      <color indexed="12"/>
      <name val="明朝"/>
      <family val="1"/>
    </font>
    <font>
      <sz val="14"/>
      <name val="Terminal"/>
      <family val="3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2" borderId="1" applyNumberFormat="0" applyBorder="0">
      <alignment/>
      <protection locked="0"/>
    </xf>
    <xf numFmtId="0" fontId="6" fillId="0" borderId="0" applyNumberFormat="0" applyFill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>
      <protection hidden="1"/>
    </xf>
    <xf numFmtId="172" fontId="0" fillId="0" borderId="4" applyNumberFormat="0" applyFill="0" applyBorder="0" applyAlignment="0">
      <protection/>
    </xf>
    <xf numFmtId="9" fontId="0" fillId="0" borderId="0" applyFont="0" applyFill="0" applyBorder="0" applyAlignment="0" applyProtection="0"/>
    <xf numFmtId="3" fontId="1" fillId="3" borderId="0" applyNumberFormat="0" applyBorder="0">
      <alignment horizontal="center"/>
      <protection locked="0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0" fontId="1" fillId="4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4" borderId="6" xfId="0" applyFont="1" applyFill="1" applyBorder="1" applyAlignment="1">
      <alignment/>
    </xf>
    <xf numFmtId="172" fontId="1" fillId="4" borderId="7" xfId="0" applyNumberFormat="1" applyFont="1" applyFill="1" applyBorder="1" applyAlignment="1">
      <alignment horizontal="right"/>
    </xf>
    <xf numFmtId="172" fontId="1" fillId="0" borderId="8" xfId="0" applyNumberFormat="1" applyFont="1" applyBorder="1" applyAlignment="1">
      <alignment/>
    </xf>
    <xf numFmtId="172" fontId="1" fillId="4" borderId="8" xfId="0" applyNumberFormat="1" applyFont="1" applyFill="1" applyBorder="1" applyAlignment="1">
      <alignment horizontal="right"/>
    </xf>
    <xf numFmtId="172" fontId="1" fillId="0" borderId="8" xfId="0" applyNumberFormat="1" applyFont="1" applyBorder="1" applyAlignment="1">
      <alignment/>
    </xf>
    <xf numFmtId="172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5" borderId="0" xfId="0" applyFill="1" applyAlignment="1">
      <alignment horizontal="centerContinuous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1" fillId="5" borderId="11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Continuous"/>
    </xf>
    <xf numFmtId="0" fontId="11" fillId="5" borderId="12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4" fillId="5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0" fontId="5" fillId="5" borderId="0" xfId="0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Continuous"/>
    </xf>
    <xf numFmtId="172" fontId="1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Fill="1" applyAlignment="1">
      <alignment/>
    </xf>
    <xf numFmtId="0" fontId="1" fillId="5" borderId="13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/>
    </xf>
    <xf numFmtId="0" fontId="1" fillId="5" borderId="10" xfId="0" applyFont="1" applyFill="1" applyBorder="1" applyAlignment="1">
      <alignment horizontal="centerContinuous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17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72" fontId="0" fillId="0" borderId="2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172" fontId="4" fillId="0" borderId="0" xfId="0" applyNumberFormat="1" applyFont="1" applyAlignment="1">
      <alignment horizontal="center"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" fillId="5" borderId="24" xfId="0" applyFont="1" applyFill="1" applyBorder="1" applyAlignment="1">
      <alignment/>
    </xf>
    <xf numFmtId="1" fontId="1" fillId="5" borderId="25" xfId="0" applyNumberFormat="1" applyFont="1" applyFill="1" applyBorder="1" applyAlignment="1">
      <alignment horizontal="right"/>
    </xf>
    <xf numFmtId="172" fontId="1" fillId="5" borderId="2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6" xfId="0" applyFont="1" applyBorder="1" applyAlignment="1">
      <alignment horizontal="left"/>
    </xf>
    <xf numFmtId="1" fontId="0" fillId="0" borderId="0" xfId="0" applyNumberFormat="1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5" borderId="0" xfId="0" applyFont="1" applyFill="1" applyAlignment="1">
      <alignment horizontal="centerContinuous"/>
    </xf>
    <xf numFmtId="172" fontId="10" fillId="5" borderId="0" xfId="0" applyNumberFormat="1" applyFont="1" applyFill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2" fontId="10" fillId="0" borderId="0" xfId="0" applyNumberFormat="1" applyFont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72" fontId="4" fillId="0" borderId="7" xfId="0" applyNumberFormat="1" applyFont="1" applyBorder="1" applyAlignment="1">
      <alignment/>
    </xf>
    <xf numFmtId="172" fontId="4" fillId="0" borderId="8" xfId="0" applyNumberFormat="1" applyFont="1" applyBorder="1" applyAlignment="1">
      <alignment/>
    </xf>
    <xf numFmtId="172" fontId="4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10" fillId="0" borderId="6" xfId="0" applyFont="1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17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/>
    </xf>
    <xf numFmtId="172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72" fontId="4" fillId="0" borderId="1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172" fontId="0" fillId="0" borderId="0" xfId="0" applyNumberFormat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0" fillId="0" borderId="18" xfId="0" applyFont="1" applyBorder="1" applyAlignment="1">
      <alignment/>
    </xf>
    <xf numFmtId="172" fontId="0" fillId="0" borderId="18" xfId="0" applyNumberFormat="1" applyBorder="1" applyAlignment="1">
      <alignment/>
    </xf>
    <xf numFmtId="0" fontId="10" fillId="0" borderId="17" xfId="0" applyFont="1" applyBorder="1" applyAlignment="1">
      <alignment/>
    </xf>
    <xf numFmtId="0" fontId="1" fillId="0" borderId="1" xfId="0" applyFont="1" applyBorder="1" applyAlignment="1">
      <alignment/>
    </xf>
    <xf numFmtId="172" fontId="0" fillId="0" borderId="0" xfId="0" applyNumberFormat="1" applyBorder="1" applyAlignment="1">
      <alignment/>
    </xf>
    <xf numFmtId="0" fontId="1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22" xfId="0" applyFont="1" applyBorder="1" applyAlignment="1">
      <alignment/>
    </xf>
    <xf numFmtId="172" fontId="0" fillId="0" borderId="22" xfId="0" applyNumberFormat="1" applyBorder="1" applyAlignment="1">
      <alignment/>
    </xf>
    <xf numFmtId="0" fontId="10" fillId="0" borderId="21" xfId="0" applyFont="1" applyBorder="1" applyAlignment="1">
      <alignment/>
    </xf>
    <xf numFmtId="0" fontId="4" fillId="0" borderId="0" xfId="0" applyFont="1" applyAlignment="1">
      <alignment horizontal="center"/>
    </xf>
  </cellXfs>
  <cellStyles count="20">
    <cellStyle name="Normal" xfId="0"/>
    <cellStyle name="Calc Currency (0)" xfId="15"/>
    <cellStyle name="Comma" xfId="16"/>
    <cellStyle name="Comma [0]" xfId="17"/>
    <cellStyle name="Currency" xfId="18"/>
    <cellStyle name="Currency [0]" xfId="19"/>
    <cellStyle name="Eingabefeld" xfId="20"/>
    <cellStyle name="Followed Hyperlink" xfId="21"/>
    <cellStyle name="Header1" xfId="22"/>
    <cellStyle name="Header2" xfId="23"/>
    <cellStyle name="Hyperlink" xfId="24"/>
    <cellStyle name="Layout" xfId="25"/>
    <cellStyle name="LayoutFormel" xfId="26"/>
    <cellStyle name="Percent" xfId="27"/>
    <cellStyle name="Sprache" xfId="28"/>
    <cellStyle name="桁区切り [0.00]_laroux" xfId="29"/>
    <cellStyle name="桁区切り_laroux" xfId="30"/>
    <cellStyle name="標準_9510" xfId="31"/>
    <cellStyle name="通貨 [0.00]_laroux" xfId="32"/>
    <cellStyle name="通貨_laroux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3:AG176"/>
  <sheetViews>
    <sheetView showGridLines="0" workbookViewId="0" topLeftCell="A1">
      <selection activeCell="A27" sqref="A27"/>
    </sheetView>
  </sheetViews>
  <sheetFormatPr defaultColWidth="9.140625" defaultRowHeight="12.75"/>
  <cols>
    <col min="1" max="1" width="2.8515625" style="0" customWidth="1"/>
    <col min="2" max="2" width="9.28125" style="0" customWidth="1"/>
    <col min="3" max="3" width="8.28125" style="0" customWidth="1"/>
    <col min="4" max="6" width="4.28125" style="0" customWidth="1"/>
    <col min="7" max="8" width="7.7109375" style="0" customWidth="1"/>
    <col min="9" max="9" width="8.7109375" style="0" customWidth="1"/>
    <col min="10" max="10" width="9.28125" style="0" customWidth="1"/>
    <col min="11" max="11" width="5.00390625" style="0" customWidth="1"/>
    <col min="12" max="12" width="3.140625" style="0" customWidth="1"/>
    <col min="13" max="13" width="9.28125" style="0" customWidth="1"/>
    <col min="14" max="14" width="8.28125" style="0" customWidth="1"/>
    <col min="15" max="17" width="4.28125" style="0" customWidth="1"/>
    <col min="18" max="19" width="7.7109375" style="0" customWidth="1"/>
    <col min="20" max="20" width="8.57421875" style="0" customWidth="1"/>
    <col min="21" max="21" width="9.28125" style="0" customWidth="1"/>
    <col min="22" max="16384" width="11.421875" style="0" customWidth="1"/>
  </cols>
  <sheetData>
    <row r="3" spans="1:21" ht="15.7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L3" s="28" t="s">
        <v>15</v>
      </c>
      <c r="M3" s="28"/>
      <c r="N3" s="28"/>
      <c r="O3" s="28"/>
      <c r="P3" s="28"/>
      <c r="Q3" s="28"/>
      <c r="R3" s="28"/>
      <c r="S3" s="28"/>
      <c r="T3" s="28"/>
      <c r="U3" s="28"/>
    </row>
    <row r="4" spans="1:21" ht="15.75">
      <c r="A4" s="31" t="s">
        <v>76</v>
      </c>
      <c r="B4" s="29" t="s">
        <v>77</v>
      </c>
      <c r="C4" s="35" t="s">
        <v>78</v>
      </c>
      <c r="D4" s="35" t="s">
        <v>94</v>
      </c>
      <c r="E4" s="35" t="s">
        <v>95</v>
      </c>
      <c r="F4" s="35" t="s">
        <v>96</v>
      </c>
      <c r="G4" s="109" t="s">
        <v>67</v>
      </c>
      <c r="H4" s="109"/>
      <c r="I4" s="110" t="s">
        <v>79</v>
      </c>
      <c r="J4" s="110" t="s">
        <v>80</v>
      </c>
      <c r="L4" s="31" t="s">
        <v>76</v>
      </c>
      <c r="M4" s="29" t="s">
        <v>77</v>
      </c>
      <c r="N4" s="35" t="s">
        <v>78</v>
      </c>
      <c r="O4" s="35" t="s">
        <v>94</v>
      </c>
      <c r="P4" s="35" t="s">
        <v>95</v>
      </c>
      <c r="Q4" s="35" t="s">
        <v>96</v>
      </c>
      <c r="R4" s="109" t="s">
        <v>67</v>
      </c>
      <c r="S4" s="109"/>
      <c r="T4" s="110" t="s">
        <v>79</v>
      </c>
      <c r="U4" s="110" t="s">
        <v>80</v>
      </c>
    </row>
    <row r="5" spans="1:21" ht="15">
      <c r="A5" s="111" t="s">
        <v>81</v>
      </c>
      <c r="B5" s="20"/>
      <c r="C5" s="148"/>
      <c r="D5" s="148"/>
      <c r="E5" s="148"/>
      <c r="F5" s="148"/>
      <c r="G5" s="21"/>
      <c r="H5" s="21"/>
      <c r="I5" s="21"/>
      <c r="J5" s="21"/>
      <c r="L5" s="111" t="s">
        <v>81</v>
      </c>
      <c r="M5" s="20"/>
      <c r="N5" s="148"/>
      <c r="O5" s="148"/>
      <c r="P5" s="148"/>
      <c r="Q5" s="148"/>
      <c r="R5" s="21"/>
      <c r="S5" s="21"/>
      <c r="T5" s="21"/>
      <c r="U5" s="21"/>
    </row>
    <row r="6" spans="1:21" ht="15">
      <c r="A6" s="111" t="s">
        <v>82</v>
      </c>
      <c r="B6" s="20"/>
      <c r="C6" s="148"/>
      <c r="D6" s="148"/>
      <c r="E6" s="148"/>
      <c r="F6" s="148"/>
      <c r="G6" s="21"/>
      <c r="H6" s="21"/>
      <c r="I6" s="21"/>
      <c r="J6" s="21"/>
      <c r="L6" s="111" t="s">
        <v>82</v>
      </c>
      <c r="M6" s="20"/>
      <c r="N6" s="148"/>
      <c r="O6" s="148"/>
      <c r="P6" s="148"/>
      <c r="Q6" s="148"/>
      <c r="R6" s="21"/>
      <c r="S6" s="21"/>
      <c r="T6" s="21"/>
      <c r="U6" s="21"/>
    </row>
    <row r="7" spans="1:21" ht="15">
      <c r="A7" s="111" t="s">
        <v>83</v>
      </c>
      <c r="B7" s="20"/>
      <c r="C7" s="148"/>
      <c r="D7" s="148"/>
      <c r="E7" s="148"/>
      <c r="F7" s="148"/>
      <c r="G7" s="21"/>
      <c r="H7" s="21"/>
      <c r="I7" s="21"/>
      <c r="J7" s="21"/>
      <c r="L7" s="111" t="s">
        <v>83</v>
      </c>
      <c r="M7" s="20"/>
      <c r="N7" s="148"/>
      <c r="O7" s="148"/>
      <c r="P7" s="148"/>
      <c r="Q7" s="148"/>
      <c r="R7" s="21"/>
      <c r="S7" s="21"/>
      <c r="T7" s="21"/>
      <c r="U7" s="21"/>
    </row>
    <row r="8" spans="1:21" ht="15">
      <c r="A8" s="111" t="s">
        <v>84</v>
      </c>
      <c r="B8" s="20"/>
      <c r="C8" s="148"/>
      <c r="D8" s="148"/>
      <c r="E8" s="148"/>
      <c r="F8" s="148"/>
      <c r="G8" s="21"/>
      <c r="H8" s="21"/>
      <c r="I8" s="21"/>
      <c r="J8" s="21"/>
      <c r="L8" s="111" t="s">
        <v>84</v>
      </c>
      <c r="M8" s="20"/>
      <c r="N8" s="148"/>
      <c r="O8" s="148"/>
      <c r="P8" s="148"/>
      <c r="Q8" s="148"/>
      <c r="R8" s="21"/>
      <c r="S8" s="21"/>
      <c r="T8" s="21"/>
      <c r="U8" s="21"/>
    </row>
    <row r="9" spans="1:21" ht="15">
      <c r="A9" s="111" t="s">
        <v>85</v>
      </c>
      <c r="B9" s="20"/>
      <c r="C9" s="148"/>
      <c r="D9" s="148"/>
      <c r="E9" s="148"/>
      <c r="F9" s="148"/>
      <c r="G9" s="21"/>
      <c r="H9" s="21"/>
      <c r="I9" s="21"/>
      <c r="J9" s="21"/>
      <c r="L9" s="111" t="s">
        <v>85</v>
      </c>
      <c r="M9" s="20"/>
      <c r="N9" s="148"/>
      <c r="O9" s="148"/>
      <c r="P9" s="148"/>
      <c r="Q9" s="148"/>
      <c r="R9" s="21"/>
      <c r="S9" s="21"/>
      <c r="T9" s="21"/>
      <c r="U9" s="21"/>
    </row>
    <row r="10" spans="1:21" ht="15">
      <c r="A10" s="111" t="s">
        <v>86</v>
      </c>
      <c r="B10" s="20"/>
      <c r="C10" s="148"/>
      <c r="D10" s="148"/>
      <c r="E10" s="148"/>
      <c r="F10" s="148"/>
      <c r="G10" s="21"/>
      <c r="H10" s="21"/>
      <c r="I10" s="21"/>
      <c r="J10" s="21"/>
      <c r="L10" s="111" t="s">
        <v>86</v>
      </c>
      <c r="M10" s="20"/>
      <c r="N10" s="148"/>
      <c r="O10" s="148"/>
      <c r="P10" s="148"/>
      <c r="Q10" s="148"/>
      <c r="R10" s="21"/>
      <c r="S10" s="21"/>
      <c r="T10" s="21"/>
      <c r="U10" s="21"/>
    </row>
    <row r="11" spans="1:21" ht="15">
      <c r="A11" s="111" t="s">
        <v>87</v>
      </c>
      <c r="B11" s="20"/>
      <c r="C11" s="148"/>
      <c r="D11" s="148"/>
      <c r="E11" s="148"/>
      <c r="F11" s="148"/>
      <c r="G11" s="21"/>
      <c r="H11" s="21"/>
      <c r="I11" s="21"/>
      <c r="J11" s="21"/>
      <c r="L11" s="111" t="s">
        <v>87</v>
      </c>
      <c r="M11" s="20"/>
      <c r="N11" s="148"/>
      <c r="O11" s="148"/>
      <c r="P11" s="148"/>
      <c r="Q11" s="148"/>
      <c r="R11" s="21"/>
      <c r="S11" s="21"/>
      <c r="T11" s="21"/>
      <c r="U11" s="21"/>
    </row>
    <row r="12" spans="1:21" ht="15">
      <c r="A12" s="111" t="s">
        <v>88</v>
      </c>
      <c r="B12" s="20"/>
      <c r="C12" s="148"/>
      <c r="D12" s="148"/>
      <c r="E12" s="148"/>
      <c r="F12" s="148"/>
      <c r="G12" s="21"/>
      <c r="H12" s="21"/>
      <c r="I12" s="21"/>
      <c r="J12" s="21"/>
      <c r="L12" s="111" t="s">
        <v>88</v>
      </c>
      <c r="M12" s="20"/>
      <c r="N12" s="148"/>
      <c r="O12" s="148"/>
      <c r="P12" s="148"/>
      <c r="Q12" s="148"/>
      <c r="R12" s="21"/>
      <c r="S12" s="21"/>
      <c r="T12" s="21"/>
      <c r="U12" s="21"/>
    </row>
    <row r="13" spans="9:21" ht="12.75">
      <c r="I13" s="19"/>
      <c r="J13" s="19"/>
      <c r="R13" s="19"/>
      <c r="S13" s="19"/>
      <c r="T13" s="19"/>
      <c r="U13" s="19"/>
    </row>
    <row r="14" spans="1:21" ht="15.75">
      <c r="A14" s="109"/>
      <c r="B14" s="39"/>
      <c r="C14" s="39"/>
      <c r="D14" s="39"/>
      <c r="E14" s="39"/>
      <c r="F14" s="39"/>
      <c r="G14" s="39"/>
      <c r="H14" s="39"/>
      <c r="I14" s="39"/>
      <c r="J14" s="39"/>
      <c r="L14" s="10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28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L15" s="28" t="s">
        <v>18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5.75">
      <c r="A16" s="31" t="s">
        <v>76</v>
      </c>
      <c r="B16" s="29" t="s">
        <v>77</v>
      </c>
      <c r="C16" s="35" t="s">
        <v>78</v>
      </c>
      <c r="D16" s="35" t="s">
        <v>94</v>
      </c>
      <c r="E16" s="35" t="s">
        <v>95</v>
      </c>
      <c r="F16" s="35" t="s">
        <v>96</v>
      </c>
      <c r="G16" s="109" t="s">
        <v>67</v>
      </c>
      <c r="H16" s="109"/>
      <c r="I16" s="110" t="s">
        <v>79</v>
      </c>
      <c r="J16" s="110" t="s">
        <v>80</v>
      </c>
      <c r="L16" s="31" t="s">
        <v>76</v>
      </c>
      <c r="M16" s="29" t="s">
        <v>77</v>
      </c>
      <c r="N16" s="35" t="s">
        <v>78</v>
      </c>
      <c r="O16" s="35" t="s">
        <v>94</v>
      </c>
      <c r="P16" s="35" t="s">
        <v>95</v>
      </c>
      <c r="Q16" s="35" t="s">
        <v>96</v>
      </c>
      <c r="R16" s="109" t="s">
        <v>67</v>
      </c>
      <c r="S16" s="109"/>
      <c r="T16" s="110" t="s">
        <v>79</v>
      </c>
      <c r="U16" s="110" t="s">
        <v>80</v>
      </c>
    </row>
    <row r="17" spans="1:21" ht="15">
      <c r="A17" s="111" t="s">
        <v>81</v>
      </c>
      <c r="B17" s="20"/>
      <c r="C17" s="148"/>
      <c r="D17" s="148"/>
      <c r="E17" s="148"/>
      <c r="F17" s="148"/>
      <c r="G17" s="21"/>
      <c r="H17" s="21"/>
      <c r="I17" s="21"/>
      <c r="J17" s="21"/>
      <c r="L17" s="111" t="s">
        <v>81</v>
      </c>
      <c r="M17" s="20"/>
      <c r="N17" s="148"/>
      <c r="O17" s="148"/>
      <c r="P17" s="148"/>
      <c r="Q17" s="148"/>
      <c r="R17" s="21"/>
      <c r="S17" s="21"/>
      <c r="T17" s="21"/>
      <c r="U17" s="21"/>
    </row>
    <row r="18" spans="1:21" ht="15">
      <c r="A18" s="111" t="s">
        <v>82</v>
      </c>
      <c r="B18" s="20"/>
      <c r="C18" s="148"/>
      <c r="D18" s="148"/>
      <c r="E18" s="148"/>
      <c r="F18" s="148"/>
      <c r="G18" s="21"/>
      <c r="H18" s="21"/>
      <c r="I18" s="21"/>
      <c r="J18" s="21"/>
      <c r="L18" s="111" t="s">
        <v>82</v>
      </c>
      <c r="M18" s="20"/>
      <c r="N18" s="148"/>
      <c r="O18" s="148"/>
      <c r="P18" s="148"/>
      <c r="Q18" s="148"/>
      <c r="R18" s="21"/>
      <c r="S18" s="21"/>
      <c r="T18" s="21"/>
      <c r="U18" s="21"/>
    </row>
    <row r="19" spans="1:21" ht="15">
      <c r="A19" s="111" t="s">
        <v>83</v>
      </c>
      <c r="B19" s="20"/>
      <c r="C19" s="148"/>
      <c r="D19" s="148"/>
      <c r="E19" s="148"/>
      <c r="F19" s="148"/>
      <c r="G19" s="21"/>
      <c r="H19" s="21"/>
      <c r="I19" s="21"/>
      <c r="J19" s="21"/>
      <c r="L19" s="111" t="s">
        <v>83</v>
      </c>
      <c r="M19" s="20"/>
      <c r="N19" s="148"/>
      <c r="O19" s="148"/>
      <c r="P19" s="148"/>
      <c r="Q19" s="148"/>
      <c r="R19" s="21"/>
      <c r="S19" s="21"/>
      <c r="T19" s="21"/>
      <c r="U19" s="21"/>
    </row>
    <row r="20" spans="1:21" ht="15">
      <c r="A20" s="111" t="s">
        <v>84</v>
      </c>
      <c r="B20" s="20"/>
      <c r="C20" s="148"/>
      <c r="D20" s="148"/>
      <c r="E20" s="148"/>
      <c r="F20" s="148"/>
      <c r="G20" s="21"/>
      <c r="H20" s="21"/>
      <c r="I20" s="21"/>
      <c r="J20" s="21"/>
      <c r="L20" s="111" t="s">
        <v>84</v>
      </c>
      <c r="M20" s="20"/>
      <c r="N20" s="148"/>
      <c r="O20" s="148"/>
      <c r="P20" s="148"/>
      <c r="Q20" s="148"/>
      <c r="R20" s="21"/>
      <c r="S20" s="21"/>
      <c r="T20" s="21"/>
      <c r="U20" s="21"/>
    </row>
    <row r="21" spans="1:21" ht="15">
      <c r="A21" s="111" t="s">
        <v>85</v>
      </c>
      <c r="B21" s="20"/>
      <c r="C21" s="148"/>
      <c r="D21" s="148"/>
      <c r="E21" s="148"/>
      <c r="F21" s="148"/>
      <c r="G21" s="21"/>
      <c r="H21" s="21"/>
      <c r="I21" s="21"/>
      <c r="J21" s="21"/>
      <c r="L21" s="111" t="s">
        <v>85</v>
      </c>
      <c r="M21" s="20"/>
      <c r="N21" s="148"/>
      <c r="O21" s="148"/>
      <c r="P21" s="148"/>
      <c r="Q21" s="148"/>
      <c r="R21" s="21"/>
      <c r="S21" s="21"/>
      <c r="T21" s="21"/>
      <c r="U21" s="21"/>
    </row>
    <row r="22" spans="1:21" ht="15">
      <c r="A22" s="111" t="s">
        <v>86</v>
      </c>
      <c r="B22" s="20"/>
      <c r="C22" s="148"/>
      <c r="D22" s="148"/>
      <c r="E22" s="148"/>
      <c r="F22" s="148"/>
      <c r="G22" s="21"/>
      <c r="H22" s="21"/>
      <c r="I22" s="21"/>
      <c r="J22" s="21"/>
      <c r="L22" s="111" t="s">
        <v>86</v>
      </c>
      <c r="M22" s="20"/>
      <c r="N22" s="148"/>
      <c r="O22" s="148"/>
      <c r="P22" s="148"/>
      <c r="Q22" s="148"/>
      <c r="R22" s="21"/>
      <c r="S22" s="21"/>
      <c r="T22" s="21"/>
      <c r="U22" s="21"/>
    </row>
    <row r="23" spans="1:21" ht="15">
      <c r="A23" s="111" t="s">
        <v>87</v>
      </c>
      <c r="B23" s="20"/>
      <c r="C23" s="148"/>
      <c r="D23" s="148"/>
      <c r="E23" s="148"/>
      <c r="F23" s="148"/>
      <c r="G23" s="21"/>
      <c r="H23" s="21"/>
      <c r="I23" s="21"/>
      <c r="J23" s="21"/>
      <c r="L23" s="111" t="s">
        <v>87</v>
      </c>
      <c r="M23" s="20"/>
      <c r="N23" s="148"/>
      <c r="O23" s="148"/>
      <c r="P23" s="148"/>
      <c r="Q23" s="148"/>
      <c r="R23" s="21"/>
      <c r="S23" s="21"/>
      <c r="T23" s="21"/>
      <c r="U23" s="21"/>
    </row>
    <row r="24" spans="1:21" ht="15">
      <c r="A24" s="111" t="s">
        <v>88</v>
      </c>
      <c r="B24" s="20"/>
      <c r="C24" s="148"/>
      <c r="D24" s="148"/>
      <c r="E24" s="148"/>
      <c r="F24" s="148"/>
      <c r="G24" s="21"/>
      <c r="H24" s="21"/>
      <c r="I24" s="21"/>
      <c r="J24" s="21"/>
      <c r="L24" s="111" t="s">
        <v>88</v>
      </c>
      <c r="M24" s="20"/>
      <c r="N24" s="148"/>
      <c r="O24" s="148"/>
      <c r="P24" s="148"/>
      <c r="Q24" s="148"/>
      <c r="R24" s="21"/>
      <c r="S24" s="21"/>
      <c r="T24" s="21"/>
      <c r="U24" s="21"/>
    </row>
    <row r="25" spans="1:20" ht="15">
      <c r="A25" s="111"/>
      <c r="B25" s="20"/>
      <c r="C25" s="20"/>
      <c r="D25" s="20"/>
      <c r="E25" s="20"/>
      <c r="F25" s="20"/>
      <c r="G25" s="21"/>
      <c r="H25" s="21"/>
      <c r="I25" s="21"/>
      <c r="J25" s="21"/>
      <c r="L25" s="111"/>
      <c r="M25" s="20"/>
      <c r="N25" s="20"/>
      <c r="O25" s="20"/>
      <c r="P25" s="20"/>
      <c r="Q25" s="20"/>
      <c r="R25" s="21"/>
      <c r="S25" s="21"/>
      <c r="T25" s="21"/>
    </row>
    <row r="26" spans="2:20" ht="15">
      <c r="B26" s="20"/>
      <c r="C26" s="20"/>
      <c r="D26" s="20"/>
      <c r="E26" s="20"/>
      <c r="F26" s="20"/>
      <c r="G26" s="21"/>
      <c r="H26" s="21"/>
      <c r="I26" s="21"/>
      <c r="J26" s="21"/>
      <c r="L26" s="111"/>
      <c r="M26" s="20"/>
      <c r="N26" s="20"/>
      <c r="O26" s="20"/>
      <c r="P26" s="20"/>
      <c r="Q26" s="20"/>
      <c r="R26" s="21"/>
      <c r="S26" s="21"/>
      <c r="T26" s="21"/>
    </row>
    <row r="27" spans="1:21" ht="15.75">
      <c r="A27" s="28" t="s">
        <v>19</v>
      </c>
      <c r="B27" s="112"/>
      <c r="C27" s="112"/>
      <c r="D27" s="112"/>
      <c r="E27" s="112"/>
      <c r="F27" s="112"/>
      <c r="G27" s="113"/>
      <c r="H27" s="113"/>
      <c r="I27" s="113"/>
      <c r="J27" s="28"/>
      <c r="L27" s="28" t="s">
        <v>20</v>
      </c>
      <c r="M27" s="112"/>
      <c r="N27" s="112"/>
      <c r="O27" s="112"/>
      <c r="P27" s="112"/>
      <c r="Q27" s="112"/>
      <c r="R27" s="113"/>
      <c r="S27" s="113"/>
      <c r="T27" s="113"/>
      <c r="U27" s="28"/>
    </row>
    <row r="28" spans="1:21" ht="15.75">
      <c r="A28" s="31" t="s">
        <v>76</v>
      </c>
      <c r="B28" s="29" t="s">
        <v>77</v>
      </c>
      <c r="C28" s="35" t="s">
        <v>78</v>
      </c>
      <c r="D28" s="35" t="s">
        <v>94</v>
      </c>
      <c r="E28" s="35" t="s">
        <v>95</v>
      </c>
      <c r="F28" s="35" t="s">
        <v>96</v>
      </c>
      <c r="G28" s="109" t="s">
        <v>67</v>
      </c>
      <c r="H28" s="109"/>
      <c r="I28" s="110" t="s">
        <v>79</v>
      </c>
      <c r="J28" s="110" t="s">
        <v>80</v>
      </c>
      <c r="L28" s="31" t="s">
        <v>76</v>
      </c>
      <c r="M28" s="29" t="s">
        <v>77</v>
      </c>
      <c r="N28" s="35" t="s">
        <v>78</v>
      </c>
      <c r="O28" s="35" t="s">
        <v>94</v>
      </c>
      <c r="P28" s="35" t="s">
        <v>95</v>
      </c>
      <c r="Q28" s="35" t="s">
        <v>96</v>
      </c>
      <c r="R28" s="109" t="s">
        <v>67</v>
      </c>
      <c r="S28" s="109"/>
      <c r="T28" s="110" t="s">
        <v>79</v>
      </c>
      <c r="U28" s="110" t="s">
        <v>80</v>
      </c>
    </row>
    <row r="29" spans="1:21" ht="15">
      <c r="A29" s="111" t="s">
        <v>81</v>
      </c>
      <c r="B29" s="20"/>
      <c r="C29" s="148"/>
      <c r="D29" s="148"/>
      <c r="E29" s="148"/>
      <c r="F29" s="148"/>
      <c r="G29" s="21"/>
      <c r="H29" s="21"/>
      <c r="I29" s="21"/>
      <c r="J29" s="21"/>
      <c r="L29" s="111" t="s">
        <v>81</v>
      </c>
      <c r="M29" s="20"/>
      <c r="N29" s="148"/>
      <c r="O29" s="148"/>
      <c r="P29" s="148"/>
      <c r="Q29" s="148"/>
      <c r="R29" s="21"/>
      <c r="S29" s="21"/>
      <c r="T29" s="21"/>
      <c r="U29" s="21"/>
    </row>
    <row r="30" spans="1:21" ht="15">
      <c r="A30" s="111" t="s">
        <v>82</v>
      </c>
      <c r="B30" s="20"/>
      <c r="C30" s="148"/>
      <c r="D30" s="148"/>
      <c r="E30" s="148"/>
      <c r="F30" s="148"/>
      <c r="G30" s="21"/>
      <c r="H30" s="21"/>
      <c r="I30" s="21"/>
      <c r="J30" s="21"/>
      <c r="L30" s="111" t="s">
        <v>82</v>
      </c>
      <c r="M30" s="20"/>
      <c r="N30" s="148"/>
      <c r="O30" s="148"/>
      <c r="P30" s="148"/>
      <c r="Q30" s="148"/>
      <c r="R30" s="21"/>
      <c r="S30" s="21"/>
      <c r="T30" s="21"/>
      <c r="U30" s="21"/>
    </row>
    <row r="31" spans="1:21" ht="15">
      <c r="A31" s="111" t="s">
        <v>83</v>
      </c>
      <c r="B31" s="20"/>
      <c r="C31" s="148"/>
      <c r="D31" s="148"/>
      <c r="E31" s="148"/>
      <c r="F31" s="148"/>
      <c r="G31" s="21"/>
      <c r="H31" s="21"/>
      <c r="I31" s="21"/>
      <c r="J31" s="21"/>
      <c r="L31" s="111" t="s">
        <v>83</v>
      </c>
      <c r="M31" s="20"/>
      <c r="N31" s="148"/>
      <c r="O31" s="148"/>
      <c r="P31" s="148"/>
      <c r="Q31" s="148"/>
      <c r="R31" s="21"/>
      <c r="S31" s="21"/>
      <c r="T31" s="21"/>
      <c r="U31" s="21"/>
    </row>
    <row r="32" spans="1:21" ht="15">
      <c r="A32" s="111" t="s">
        <v>84</v>
      </c>
      <c r="B32" s="20"/>
      <c r="C32" s="148"/>
      <c r="D32" s="148"/>
      <c r="E32" s="148"/>
      <c r="F32" s="148"/>
      <c r="G32" s="21"/>
      <c r="H32" s="21"/>
      <c r="I32" s="21"/>
      <c r="J32" s="21"/>
      <c r="L32" s="111" t="s">
        <v>84</v>
      </c>
      <c r="M32" s="20"/>
      <c r="N32" s="148"/>
      <c r="O32" s="148"/>
      <c r="P32" s="148"/>
      <c r="Q32" s="148"/>
      <c r="R32" s="21"/>
      <c r="S32" s="21"/>
      <c r="T32" s="21"/>
      <c r="U32" s="21"/>
    </row>
    <row r="33" spans="1:21" ht="15">
      <c r="A33" s="111" t="s">
        <v>85</v>
      </c>
      <c r="B33" s="20"/>
      <c r="C33" s="148"/>
      <c r="D33" s="148"/>
      <c r="E33" s="148"/>
      <c r="F33" s="148"/>
      <c r="G33" s="21"/>
      <c r="H33" s="21"/>
      <c r="I33" s="21"/>
      <c r="J33" s="21"/>
      <c r="L33" s="111" t="s">
        <v>85</v>
      </c>
      <c r="M33" s="20"/>
      <c r="N33" s="148"/>
      <c r="O33" s="148"/>
      <c r="P33" s="148"/>
      <c r="Q33" s="148"/>
      <c r="R33" s="21"/>
      <c r="S33" s="21"/>
      <c r="T33" s="21"/>
      <c r="U33" s="21"/>
    </row>
    <row r="34" spans="1:21" ht="15">
      <c r="A34" s="111" t="s">
        <v>86</v>
      </c>
      <c r="B34" s="20"/>
      <c r="C34" s="148"/>
      <c r="D34" s="148"/>
      <c r="E34" s="148"/>
      <c r="F34" s="148"/>
      <c r="G34" s="21"/>
      <c r="H34" s="21"/>
      <c r="I34" s="21"/>
      <c r="J34" s="21"/>
      <c r="L34" s="111" t="s">
        <v>86</v>
      </c>
      <c r="M34" s="20"/>
      <c r="N34" s="148"/>
      <c r="O34" s="148"/>
      <c r="P34" s="148"/>
      <c r="Q34" s="148"/>
      <c r="R34" s="21"/>
      <c r="S34" s="21"/>
      <c r="T34" s="21"/>
      <c r="U34" s="21"/>
    </row>
    <row r="35" spans="1:21" ht="15">
      <c r="A35" s="111" t="s">
        <v>87</v>
      </c>
      <c r="B35" s="20"/>
      <c r="C35" s="148"/>
      <c r="D35" s="148"/>
      <c r="E35" s="148"/>
      <c r="F35" s="148"/>
      <c r="G35" s="21"/>
      <c r="H35" s="21"/>
      <c r="I35" s="21"/>
      <c r="J35" s="21"/>
      <c r="L35" s="111" t="s">
        <v>87</v>
      </c>
      <c r="M35" s="20"/>
      <c r="N35" s="148"/>
      <c r="O35" s="148"/>
      <c r="P35" s="148"/>
      <c r="Q35" s="148"/>
      <c r="R35" s="21"/>
      <c r="S35" s="21"/>
      <c r="T35" s="21"/>
      <c r="U35" s="21"/>
    </row>
    <row r="36" spans="1:21" ht="15">
      <c r="A36" s="111" t="s">
        <v>88</v>
      </c>
      <c r="B36" s="20"/>
      <c r="C36" s="148"/>
      <c r="D36" s="148"/>
      <c r="E36" s="148"/>
      <c r="F36" s="148"/>
      <c r="G36" s="21"/>
      <c r="H36" s="21"/>
      <c r="I36" s="21"/>
      <c r="J36" s="21"/>
      <c r="L36" s="111" t="s">
        <v>88</v>
      </c>
      <c r="M36" s="20"/>
      <c r="N36" s="148"/>
      <c r="O36" s="148"/>
      <c r="P36" s="148"/>
      <c r="Q36" s="148"/>
      <c r="R36" s="21"/>
      <c r="S36" s="21"/>
      <c r="T36" s="21"/>
      <c r="U36" s="21"/>
    </row>
    <row r="37" spans="1:20" ht="15">
      <c r="A37" s="111"/>
      <c r="B37" s="20"/>
      <c r="C37" s="20"/>
      <c r="D37" s="20"/>
      <c r="E37" s="20"/>
      <c r="F37" s="20"/>
      <c r="G37" s="21"/>
      <c r="H37" s="21"/>
      <c r="I37" s="21"/>
      <c r="J37" s="21"/>
      <c r="L37" s="111"/>
      <c r="M37" s="20"/>
      <c r="N37" s="20"/>
      <c r="O37" s="20"/>
      <c r="P37" s="20"/>
      <c r="Q37" s="20"/>
      <c r="R37" s="21"/>
      <c r="S37" s="21"/>
      <c r="T37" s="21"/>
    </row>
    <row r="38" spans="1:20" ht="15">
      <c r="A38" s="111"/>
      <c r="B38" s="20"/>
      <c r="C38" s="20"/>
      <c r="D38" s="20"/>
      <c r="E38" s="20"/>
      <c r="F38" s="20"/>
      <c r="G38" s="21"/>
      <c r="H38" s="21"/>
      <c r="I38" s="21"/>
      <c r="J38" s="21"/>
      <c r="L38" s="111"/>
      <c r="M38" s="20"/>
      <c r="N38" s="20"/>
      <c r="O38" s="20"/>
      <c r="P38" s="20"/>
      <c r="Q38" s="20"/>
      <c r="R38" s="21"/>
      <c r="S38" s="21"/>
      <c r="T38" s="21"/>
    </row>
    <row r="39" spans="1:21" ht="15.75">
      <c r="A39" s="28" t="s">
        <v>21</v>
      </c>
      <c r="B39" s="112"/>
      <c r="C39" s="112"/>
      <c r="D39" s="112"/>
      <c r="E39" s="112"/>
      <c r="F39" s="112"/>
      <c r="G39" s="113"/>
      <c r="H39" s="113"/>
      <c r="I39" s="113"/>
      <c r="J39" s="28"/>
      <c r="L39" s="28" t="s">
        <v>22</v>
      </c>
      <c r="M39" s="112"/>
      <c r="N39" s="112"/>
      <c r="O39" s="112"/>
      <c r="P39" s="112"/>
      <c r="Q39" s="112"/>
      <c r="R39" s="113"/>
      <c r="S39" s="113"/>
      <c r="T39" s="113"/>
      <c r="U39" s="28"/>
    </row>
    <row r="40" spans="1:21" ht="15.75">
      <c r="A40" s="31" t="s">
        <v>76</v>
      </c>
      <c r="B40" s="29" t="s">
        <v>77</v>
      </c>
      <c r="C40" s="35" t="s">
        <v>78</v>
      </c>
      <c r="D40" s="35" t="s">
        <v>94</v>
      </c>
      <c r="E40" s="35" t="s">
        <v>95</v>
      </c>
      <c r="F40" s="35" t="s">
        <v>96</v>
      </c>
      <c r="G40" s="109" t="s">
        <v>67</v>
      </c>
      <c r="H40" s="109"/>
      <c r="I40" s="110" t="s">
        <v>79</v>
      </c>
      <c r="J40" s="110" t="s">
        <v>80</v>
      </c>
      <c r="L40" s="31" t="s">
        <v>76</v>
      </c>
      <c r="M40" s="29" t="s">
        <v>77</v>
      </c>
      <c r="N40" s="35" t="s">
        <v>78</v>
      </c>
      <c r="O40" s="35" t="s">
        <v>94</v>
      </c>
      <c r="P40" s="35" t="s">
        <v>95</v>
      </c>
      <c r="Q40" s="35" t="s">
        <v>96</v>
      </c>
      <c r="R40" s="109" t="s">
        <v>67</v>
      </c>
      <c r="S40" s="109"/>
      <c r="T40" s="110" t="s">
        <v>79</v>
      </c>
      <c r="U40" s="110" t="s">
        <v>80</v>
      </c>
    </row>
    <row r="41" spans="1:21" ht="15">
      <c r="A41" s="111" t="s">
        <v>81</v>
      </c>
      <c r="B41" s="20"/>
      <c r="C41" s="148"/>
      <c r="D41" s="148"/>
      <c r="E41" s="148"/>
      <c r="F41" s="148"/>
      <c r="G41" s="21"/>
      <c r="H41" s="21"/>
      <c r="I41" s="21"/>
      <c r="J41" s="21"/>
      <c r="L41" s="111" t="s">
        <v>81</v>
      </c>
      <c r="M41" s="20"/>
      <c r="N41" s="148"/>
      <c r="O41" s="148"/>
      <c r="P41" s="148"/>
      <c r="Q41" s="148"/>
      <c r="R41" s="21"/>
      <c r="S41" s="21"/>
      <c r="T41" s="21"/>
      <c r="U41" s="21"/>
    </row>
    <row r="42" spans="1:21" ht="15">
      <c r="A42" s="111" t="s">
        <v>82</v>
      </c>
      <c r="B42" s="20"/>
      <c r="C42" s="148"/>
      <c r="D42" s="148"/>
      <c r="E42" s="148"/>
      <c r="F42" s="148"/>
      <c r="G42" s="21"/>
      <c r="H42" s="21"/>
      <c r="I42" s="21"/>
      <c r="J42" s="21"/>
      <c r="L42" s="111" t="s">
        <v>82</v>
      </c>
      <c r="M42" s="20"/>
      <c r="N42" s="148"/>
      <c r="O42" s="148"/>
      <c r="P42" s="148"/>
      <c r="Q42" s="148"/>
      <c r="R42" s="21"/>
      <c r="S42" s="21"/>
      <c r="T42" s="21"/>
      <c r="U42" s="21"/>
    </row>
    <row r="43" spans="1:21" ht="15">
      <c r="A43" s="111" t="s">
        <v>83</v>
      </c>
      <c r="B43" s="20"/>
      <c r="C43" s="148"/>
      <c r="D43" s="148"/>
      <c r="E43" s="148"/>
      <c r="F43" s="148"/>
      <c r="G43" s="21"/>
      <c r="H43" s="21"/>
      <c r="I43" s="21"/>
      <c r="J43" s="21"/>
      <c r="L43" s="111" t="s">
        <v>83</v>
      </c>
      <c r="M43" s="20"/>
      <c r="N43" s="148"/>
      <c r="O43" s="148"/>
      <c r="P43" s="148"/>
      <c r="Q43" s="148"/>
      <c r="R43" s="21"/>
      <c r="S43" s="21"/>
      <c r="T43" s="21"/>
      <c r="U43" s="21"/>
    </row>
    <row r="44" spans="1:21" ht="15">
      <c r="A44" s="111" t="s">
        <v>84</v>
      </c>
      <c r="B44" s="20"/>
      <c r="C44" s="148"/>
      <c r="D44" s="148"/>
      <c r="E44" s="148"/>
      <c r="F44" s="148"/>
      <c r="G44" s="21"/>
      <c r="H44" s="21"/>
      <c r="I44" s="21"/>
      <c r="J44" s="21"/>
      <c r="L44" s="111" t="s">
        <v>84</v>
      </c>
      <c r="M44" s="20"/>
      <c r="N44" s="148"/>
      <c r="O44" s="148"/>
      <c r="P44" s="148"/>
      <c r="Q44" s="148"/>
      <c r="R44" s="21"/>
      <c r="S44" s="21"/>
      <c r="T44" s="21"/>
      <c r="U44" s="21"/>
    </row>
    <row r="45" spans="1:21" ht="15">
      <c r="A45" s="111" t="s">
        <v>85</v>
      </c>
      <c r="B45" s="20"/>
      <c r="C45" s="148"/>
      <c r="D45" s="148"/>
      <c r="E45" s="148"/>
      <c r="F45" s="148"/>
      <c r="G45" s="21"/>
      <c r="H45" s="21"/>
      <c r="I45" s="21"/>
      <c r="J45" s="21"/>
      <c r="L45" s="111" t="s">
        <v>85</v>
      </c>
      <c r="M45" s="20"/>
      <c r="N45" s="148"/>
      <c r="O45" s="148"/>
      <c r="P45" s="148"/>
      <c r="Q45" s="148"/>
      <c r="R45" s="21"/>
      <c r="S45" s="21"/>
      <c r="T45" s="21"/>
      <c r="U45" s="21"/>
    </row>
    <row r="46" spans="1:21" ht="15">
      <c r="A46" s="111" t="s">
        <v>86</v>
      </c>
      <c r="B46" s="20"/>
      <c r="C46" s="148"/>
      <c r="D46" s="148"/>
      <c r="E46" s="148"/>
      <c r="F46" s="148"/>
      <c r="G46" s="21"/>
      <c r="H46" s="21"/>
      <c r="I46" s="21"/>
      <c r="J46" s="21"/>
      <c r="L46" s="111" t="s">
        <v>86</v>
      </c>
      <c r="M46" s="20"/>
      <c r="N46" s="148"/>
      <c r="O46" s="148"/>
      <c r="P46" s="148"/>
      <c r="Q46" s="148"/>
      <c r="R46" s="21"/>
      <c r="S46" s="21"/>
      <c r="T46" s="21"/>
      <c r="U46" s="21"/>
    </row>
    <row r="47" spans="1:21" ht="15">
      <c r="A47" s="111" t="s">
        <v>87</v>
      </c>
      <c r="B47" s="20"/>
      <c r="C47" s="148"/>
      <c r="D47" s="148"/>
      <c r="E47" s="148"/>
      <c r="F47" s="148"/>
      <c r="G47" s="21"/>
      <c r="H47" s="21"/>
      <c r="I47" s="21"/>
      <c r="J47" s="21"/>
      <c r="L47" s="111" t="s">
        <v>87</v>
      </c>
      <c r="M47" s="20"/>
      <c r="N47" s="148"/>
      <c r="O47" s="148"/>
      <c r="P47" s="148"/>
      <c r="Q47" s="148"/>
      <c r="R47" s="21"/>
      <c r="S47" s="21"/>
      <c r="T47" s="21"/>
      <c r="U47" s="21"/>
    </row>
    <row r="48" spans="1:21" ht="15">
      <c r="A48" s="111" t="s">
        <v>88</v>
      </c>
      <c r="B48" s="20"/>
      <c r="C48" s="148"/>
      <c r="D48" s="148"/>
      <c r="E48" s="148"/>
      <c r="F48" s="148"/>
      <c r="G48" s="21"/>
      <c r="H48" s="21"/>
      <c r="I48" s="21"/>
      <c r="J48" s="21"/>
      <c r="L48" s="111" t="s">
        <v>88</v>
      </c>
      <c r="M48" s="20"/>
      <c r="N48" s="148"/>
      <c r="O48" s="148"/>
      <c r="P48" s="148"/>
      <c r="Q48" s="148"/>
      <c r="R48" s="21"/>
      <c r="S48" s="21"/>
      <c r="T48" s="21"/>
      <c r="U48" s="21"/>
    </row>
    <row r="49" spans="1:20" ht="15">
      <c r="A49" s="111"/>
      <c r="B49" s="114"/>
      <c r="C49" s="115"/>
      <c r="D49" s="115"/>
      <c r="E49" s="115"/>
      <c r="F49" s="115"/>
      <c r="G49" s="116"/>
      <c r="H49" s="116"/>
      <c r="I49" s="116"/>
      <c r="J49" s="116"/>
      <c r="K49" s="77"/>
      <c r="L49" s="111"/>
      <c r="M49" s="114"/>
      <c r="N49" s="115"/>
      <c r="O49" s="115"/>
      <c r="P49" s="115"/>
      <c r="Q49" s="115"/>
      <c r="R49" s="116"/>
      <c r="S49" s="116"/>
      <c r="T49" s="21"/>
    </row>
    <row r="50" spans="1:20" ht="15">
      <c r="A50" s="111"/>
      <c r="B50" s="114"/>
      <c r="C50" s="115"/>
      <c r="D50" s="115"/>
      <c r="E50" s="115"/>
      <c r="F50" s="115"/>
      <c r="G50" s="116"/>
      <c r="H50" s="116"/>
      <c r="I50" s="116"/>
      <c r="J50" s="116"/>
      <c r="K50" s="77"/>
      <c r="L50" s="111"/>
      <c r="M50" s="114"/>
      <c r="N50" s="115"/>
      <c r="O50" s="115"/>
      <c r="P50" s="115"/>
      <c r="Q50" s="115"/>
      <c r="R50" s="116"/>
      <c r="S50" s="116"/>
      <c r="T50" s="21"/>
    </row>
    <row r="51" spans="1:20" ht="15">
      <c r="A51" s="111"/>
      <c r="B51" s="114"/>
      <c r="C51" s="115"/>
      <c r="D51" s="115"/>
      <c r="E51" s="115"/>
      <c r="F51" s="115"/>
      <c r="G51" s="116"/>
      <c r="H51" s="116"/>
      <c r="I51" s="116"/>
      <c r="J51" s="116"/>
      <c r="K51" s="77"/>
      <c r="L51" s="111"/>
      <c r="M51" s="114"/>
      <c r="N51" s="115"/>
      <c r="O51" s="115"/>
      <c r="P51" s="115"/>
      <c r="Q51" s="115"/>
      <c r="R51" s="116"/>
      <c r="S51" s="116"/>
      <c r="T51" s="21"/>
    </row>
    <row r="52" spans="1:20" ht="15">
      <c r="A52" s="111"/>
      <c r="B52" s="114"/>
      <c r="C52" s="115"/>
      <c r="D52" s="115"/>
      <c r="E52" s="115"/>
      <c r="F52" s="115"/>
      <c r="G52" s="116"/>
      <c r="H52" s="116"/>
      <c r="I52" s="116"/>
      <c r="J52" s="116"/>
      <c r="K52" s="77"/>
      <c r="L52" s="111"/>
      <c r="M52" s="114"/>
      <c r="N52" s="115"/>
      <c r="O52" s="115"/>
      <c r="P52" s="115"/>
      <c r="Q52" s="115"/>
      <c r="R52" s="116"/>
      <c r="S52" s="116"/>
      <c r="T52" s="21"/>
    </row>
    <row r="53" spans="1:20" ht="15">
      <c r="A53" s="111"/>
      <c r="B53" s="114"/>
      <c r="C53" s="115"/>
      <c r="D53" s="115"/>
      <c r="E53" s="115"/>
      <c r="F53" s="115"/>
      <c r="G53" s="116"/>
      <c r="H53" s="116"/>
      <c r="I53" s="116"/>
      <c r="J53" s="116"/>
      <c r="K53" s="77"/>
      <c r="L53" s="111"/>
      <c r="M53" s="114"/>
      <c r="N53" s="115"/>
      <c r="O53" s="115"/>
      <c r="P53" s="115"/>
      <c r="Q53" s="115"/>
      <c r="R53" s="116"/>
      <c r="S53" s="116"/>
      <c r="T53" s="21"/>
    </row>
    <row r="54" spans="1:20" ht="15">
      <c r="A54" s="111"/>
      <c r="B54" s="114"/>
      <c r="C54" s="115"/>
      <c r="D54" s="115"/>
      <c r="E54" s="115"/>
      <c r="F54" s="115"/>
      <c r="G54" s="116"/>
      <c r="H54" s="116"/>
      <c r="I54" s="116"/>
      <c r="J54" s="116"/>
      <c r="K54" s="77"/>
      <c r="L54" s="111"/>
      <c r="M54" s="114"/>
      <c r="N54" s="115"/>
      <c r="O54" s="115"/>
      <c r="P54" s="115"/>
      <c r="Q54" s="115"/>
      <c r="R54" s="116"/>
      <c r="S54" s="116"/>
      <c r="T54" s="21"/>
    </row>
    <row r="55" spans="1:20" ht="15">
      <c r="A55" s="111"/>
      <c r="B55" s="20"/>
      <c r="C55" s="20"/>
      <c r="D55" s="20"/>
      <c r="E55" s="20"/>
      <c r="F55" s="20"/>
      <c r="G55" s="21"/>
      <c r="H55" s="21"/>
      <c r="I55" s="21"/>
      <c r="J55" s="21"/>
      <c r="L55" s="111"/>
      <c r="M55" s="20"/>
      <c r="N55" s="20"/>
      <c r="O55" s="20"/>
      <c r="P55" s="20"/>
      <c r="Q55" s="20"/>
      <c r="R55" s="21"/>
      <c r="S55" s="21"/>
      <c r="T55" s="21"/>
    </row>
    <row r="56" spans="1:21" ht="15.75">
      <c r="A56" s="28" t="s">
        <v>23</v>
      </c>
      <c r="B56" s="112"/>
      <c r="C56" s="112"/>
      <c r="D56" s="112"/>
      <c r="E56" s="112"/>
      <c r="F56" s="112"/>
      <c r="G56" s="113"/>
      <c r="H56" s="113"/>
      <c r="I56" s="113"/>
      <c r="J56" s="28"/>
      <c r="L56" s="28" t="s">
        <v>24</v>
      </c>
      <c r="M56" s="112"/>
      <c r="N56" s="112"/>
      <c r="O56" s="112"/>
      <c r="P56" s="112"/>
      <c r="Q56" s="112"/>
      <c r="R56" s="113"/>
      <c r="S56" s="113"/>
      <c r="T56" s="113"/>
      <c r="U56" s="28"/>
    </row>
    <row r="57" spans="1:21" ht="15.75">
      <c r="A57" s="31" t="s">
        <v>76</v>
      </c>
      <c r="B57" s="29" t="s">
        <v>77</v>
      </c>
      <c r="C57" s="35" t="s">
        <v>78</v>
      </c>
      <c r="D57" s="35" t="s">
        <v>94</v>
      </c>
      <c r="E57" s="35" t="s">
        <v>95</v>
      </c>
      <c r="F57" s="35" t="s">
        <v>96</v>
      </c>
      <c r="G57" s="109" t="s">
        <v>67</v>
      </c>
      <c r="H57" s="109"/>
      <c r="I57" s="110" t="s">
        <v>79</v>
      </c>
      <c r="J57" s="110" t="s">
        <v>80</v>
      </c>
      <c r="L57" s="31" t="s">
        <v>76</v>
      </c>
      <c r="M57" s="29" t="s">
        <v>77</v>
      </c>
      <c r="N57" s="35" t="s">
        <v>78</v>
      </c>
      <c r="O57" s="35" t="s">
        <v>94</v>
      </c>
      <c r="P57" s="35" t="s">
        <v>95</v>
      </c>
      <c r="Q57" s="35" t="s">
        <v>96</v>
      </c>
      <c r="R57" s="109" t="s">
        <v>67</v>
      </c>
      <c r="S57" s="109"/>
      <c r="T57" s="110" t="s">
        <v>79</v>
      </c>
      <c r="U57" s="110" t="s">
        <v>80</v>
      </c>
    </row>
    <row r="58" spans="1:21" ht="15">
      <c r="A58" s="111" t="s">
        <v>81</v>
      </c>
      <c r="B58" s="20"/>
      <c r="C58" s="148"/>
      <c r="D58" s="148"/>
      <c r="E58" s="148"/>
      <c r="F58" s="148"/>
      <c r="G58" s="21"/>
      <c r="H58" s="21"/>
      <c r="I58" s="21"/>
      <c r="J58" s="21"/>
      <c r="L58" s="111" t="s">
        <v>81</v>
      </c>
      <c r="M58" s="20"/>
      <c r="N58" s="148"/>
      <c r="O58" s="148"/>
      <c r="P58" s="148"/>
      <c r="Q58" s="148"/>
      <c r="R58" s="21"/>
      <c r="S58" s="21"/>
      <c r="T58" s="21"/>
      <c r="U58" s="21"/>
    </row>
    <row r="59" spans="1:21" ht="16.5" customHeight="1">
      <c r="A59" s="111" t="s">
        <v>82</v>
      </c>
      <c r="B59" s="20"/>
      <c r="C59" s="148"/>
      <c r="D59" s="148"/>
      <c r="E59" s="148"/>
      <c r="F59" s="148"/>
      <c r="G59" s="21"/>
      <c r="H59" s="21"/>
      <c r="I59" s="21"/>
      <c r="J59" s="21"/>
      <c r="L59" s="111" t="s">
        <v>82</v>
      </c>
      <c r="M59" s="20"/>
      <c r="N59" s="148"/>
      <c r="O59" s="148"/>
      <c r="P59" s="148"/>
      <c r="Q59" s="148"/>
      <c r="R59" s="21"/>
      <c r="S59" s="21"/>
      <c r="T59" s="21"/>
      <c r="U59" s="21"/>
    </row>
    <row r="60" spans="1:21" ht="15">
      <c r="A60" s="111" t="s">
        <v>83</v>
      </c>
      <c r="B60" s="20"/>
      <c r="C60" s="148"/>
      <c r="D60" s="148"/>
      <c r="E60" s="148"/>
      <c r="F60" s="148"/>
      <c r="G60" s="21"/>
      <c r="H60" s="21"/>
      <c r="I60" s="21"/>
      <c r="J60" s="21"/>
      <c r="L60" s="111" t="s">
        <v>83</v>
      </c>
      <c r="M60" s="20"/>
      <c r="N60" s="148"/>
      <c r="O60" s="148"/>
      <c r="P60" s="148"/>
      <c r="Q60" s="148"/>
      <c r="R60" s="21"/>
      <c r="S60" s="21"/>
      <c r="T60" s="21"/>
      <c r="U60" s="21"/>
    </row>
    <row r="61" spans="1:21" ht="15">
      <c r="A61" s="111" t="s">
        <v>84</v>
      </c>
      <c r="B61" s="20"/>
      <c r="C61" s="148"/>
      <c r="D61" s="148"/>
      <c r="E61" s="148"/>
      <c r="F61" s="148"/>
      <c r="G61" s="21"/>
      <c r="H61" s="21"/>
      <c r="I61" s="21"/>
      <c r="J61" s="21"/>
      <c r="L61" s="111" t="s">
        <v>84</v>
      </c>
      <c r="M61" s="20"/>
      <c r="N61" s="148"/>
      <c r="O61" s="148"/>
      <c r="P61" s="148"/>
      <c r="Q61" s="148"/>
      <c r="R61" s="21"/>
      <c r="S61" s="21"/>
      <c r="T61" s="21"/>
      <c r="U61" s="21"/>
    </row>
    <row r="62" spans="1:21" ht="15">
      <c r="A62" s="111" t="s">
        <v>85</v>
      </c>
      <c r="B62" s="20"/>
      <c r="C62" s="148"/>
      <c r="D62" s="148"/>
      <c r="E62" s="148"/>
      <c r="F62" s="148"/>
      <c r="G62" s="21"/>
      <c r="H62" s="21"/>
      <c r="I62" s="21"/>
      <c r="J62" s="21"/>
      <c r="L62" s="111" t="s">
        <v>85</v>
      </c>
      <c r="M62" s="20"/>
      <c r="N62" s="148"/>
      <c r="O62" s="148"/>
      <c r="P62" s="148"/>
      <c r="Q62" s="148"/>
      <c r="R62" s="21"/>
      <c r="S62" s="21"/>
      <c r="T62" s="21"/>
      <c r="U62" s="21"/>
    </row>
    <row r="63" spans="1:21" ht="15">
      <c r="A63" s="111" t="s">
        <v>86</v>
      </c>
      <c r="B63" s="20"/>
      <c r="C63" s="148"/>
      <c r="D63" s="148"/>
      <c r="E63" s="148"/>
      <c r="F63" s="148"/>
      <c r="G63" s="21"/>
      <c r="H63" s="21"/>
      <c r="I63" s="21"/>
      <c r="J63" s="21"/>
      <c r="L63" s="111" t="s">
        <v>86</v>
      </c>
      <c r="M63" s="20"/>
      <c r="N63" s="148"/>
      <c r="O63" s="148"/>
      <c r="P63" s="148"/>
      <c r="Q63" s="148"/>
      <c r="R63" s="21"/>
      <c r="S63" s="21"/>
      <c r="T63" s="21"/>
      <c r="U63" s="21"/>
    </row>
    <row r="64" spans="1:21" ht="15">
      <c r="A64" s="111" t="s">
        <v>87</v>
      </c>
      <c r="B64" s="20"/>
      <c r="C64" s="148"/>
      <c r="D64" s="148"/>
      <c r="E64" s="148"/>
      <c r="F64" s="148"/>
      <c r="G64" s="21"/>
      <c r="H64" s="21"/>
      <c r="I64" s="21"/>
      <c r="J64" s="21"/>
      <c r="L64" s="111" t="s">
        <v>87</v>
      </c>
      <c r="M64" s="20"/>
      <c r="N64" s="148"/>
      <c r="O64" s="148"/>
      <c r="P64" s="148"/>
      <c r="Q64" s="148"/>
      <c r="R64" s="21"/>
      <c r="S64" s="21"/>
      <c r="T64" s="21"/>
      <c r="U64" s="21"/>
    </row>
    <row r="65" spans="1:21" ht="15">
      <c r="A65" s="111" t="s">
        <v>88</v>
      </c>
      <c r="B65" s="20"/>
      <c r="C65" s="148"/>
      <c r="D65" s="148"/>
      <c r="E65" s="148"/>
      <c r="F65" s="148"/>
      <c r="G65" s="21"/>
      <c r="H65" s="21"/>
      <c r="I65" s="21"/>
      <c r="J65" s="21"/>
      <c r="L65" s="111" t="s">
        <v>88</v>
      </c>
      <c r="M65" s="20"/>
      <c r="N65" s="148"/>
      <c r="O65" s="148"/>
      <c r="P65" s="148"/>
      <c r="Q65" s="148"/>
      <c r="R65" s="21"/>
      <c r="S65" s="21"/>
      <c r="T65" s="21"/>
      <c r="U65" s="21"/>
    </row>
    <row r="66" spans="7:20" ht="12.75">
      <c r="G66" s="19"/>
      <c r="H66" s="19"/>
      <c r="I66" s="19"/>
      <c r="J66" s="19"/>
      <c r="R66" s="19"/>
      <c r="S66" s="19"/>
      <c r="T66" s="19"/>
    </row>
    <row r="68" spans="1:21" ht="15.75">
      <c r="A68" s="28" t="s">
        <v>89</v>
      </c>
      <c r="B68" s="112"/>
      <c r="C68" s="112"/>
      <c r="D68" s="112"/>
      <c r="E68" s="112"/>
      <c r="F68" s="112"/>
      <c r="G68" s="113"/>
      <c r="H68" s="113"/>
      <c r="I68" s="113"/>
      <c r="J68" s="28"/>
      <c r="L68" s="28" t="s">
        <v>25</v>
      </c>
      <c r="M68" s="112"/>
      <c r="N68" s="112"/>
      <c r="O68" s="112"/>
      <c r="P68" s="112"/>
      <c r="Q68" s="112"/>
      <c r="R68" s="113"/>
      <c r="S68" s="113"/>
      <c r="T68" s="113"/>
      <c r="U68" s="28"/>
    </row>
    <row r="69" spans="1:21" ht="15.75">
      <c r="A69" s="31" t="s">
        <v>76</v>
      </c>
      <c r="B69" s="29" t="s">
        <v>77</v>
      </c>
      <c r="C69" s="35" t="s">
        <v>78</v>
      </c>
      <c r="D69" s="35" t="s">
        <v>94</v>
      </c>
      <c r="E69" s="35" t="s">
        <v>95</v>
      </c>
      <c r="F69" s="35" t="s">
        <v>96</v>
      </c>
      <c r="G69" s="109" t="s">
        <v>67</v>
      </c>
      <c r="H69" s="109"/>
      <c r="I69" s="110" t="s">
        <v>79</v>
      </c>
      <c r="J69" s="110" t="s">
        <v>80</v>
      </c>
      <c r="L69" s="31" t="s">
        <v>76</v>
      </c>
      <c r="M69" s="29" t="s">
        <v>77</v>
      </c>
      <c r="N69" s="35" t="s">
        <v>78</v>
      </c>
      <c r="O69" s="35" t="s">
        <v>94</v>
      </c>
      <c r="P69" s="35" t="s">
        <v>95</v>
      </c>
      <c r="Q69" s="35" t="s">
        <v>96</v>
      </c>
      <c r="R69" s="109" t="s">
        <v>67</v>
      </c>
      <c r="S69" s="109"/>
      <c r="T69" s="110" t="s">
        <v>79</v>
      </c>
      <c r="U69" s="110" t="s">
        <v>80</v>
      </c>
    </row>
    <row r="70" spans="1:21" ht="15">
      <c r="A70" s="111" t="s">
        <v>81</v>
      </c>
      <c r="B70" s="20"/>
      <c r="C70" s="148"/>
      <c r="D70" s="148"/>
      <c r="E70" s="148"/>
      <c r="F70" s="148"/>
      <c r="G70" s="21"/>
      <c r="H70" s="21"/>
      <c r="I70" s="21"/>
      <c r="J70" s="21"/>
      <c r="L70" s="111" t="s">
        <v>81</v>
      </c>
      <c r="M70" s="20"/>
      <c r="N70" s="148"/>
      <c r="O70" s="148"/>
      <c r="P70" s="148"/>
      <c r="Q70" s="148"/>
      <c r="R70" s="21"/>
      <c r="S70" s="21"/>
      <c r="T70" s="21"/>
      <c r="U70" s="21"/>
    </row>
    <row r="71" spans="1:21" ht="15">
      <c r="A71" s="111" t="s">
        <v>82</v>
      </c>
      <c r="B71" s="20"/>
      <c r="C71" s="148"/>
      <c r="D71" s="148"/>
      <c r="E71" s="148"/>
      <c r="F71" s="148"/>
      <c r="G71" s="21"/>
      <c r="H71" s="21"/>
      <c r="I71" s="21"/>
      <c r="J71" s="21"/>
      <c r="L71" s="111" t="s">
        <v>82</v>
      </c>
      <c r="M71" s="20"/>
      <c r="N71" s="148"/>
      <c r="O71" s="148"/>
      <c r="P71" s="148"/>
      <c r="Q71" s="148"/>
      <c r="R71" s="21"/>
      <c r="S71" s="21"/>
      <c r="T71" s="21"/>
      <c r="U71" s="21"/>
    </row>
    <row r="72" spans="1:21" ht="15">
      <c r="A72" s="111" t="s">
        <v>83</v>
      </c>
      <c r="B72" s="20"/>
      <c r="C72" s="148"/>
      <c r="D72" s="148"/>
      <c r="E72" s="148"/>
      <c r="F72" s="148"/>
      <c r="G72" s="21"/>
      <c r="H72" s="21"/>
      <c r="I72" s="21"/>
      <c r="J72" s="21"/>
      <c r="L72" s="111" t="s">
        <v>83</v>
      </c>
      <c r="M72" s="20"/>
      <c r="N72" s="148"/>
      <c r="O72" s="148"/>
      <c r="P72" s="148"/>
      <c r="Q72" s="148"/>
      <c r="R72" s="21"/>
      <c r="S72" s="21"/>
      <c r="T72" s="21"/>
      <c r="U72" s="21"/>
    </row>
    <row r="73" spans="1:21" ht="15">
      <c r="A73" s="111" t="s">
        <v>84</v>
      </c>
      <c r="B73" s="20"/>
      <c r="C73" s="148"/>
      <c r="D73" s="148"/>
      <c r="E73" s="148"/>
      <c r="F73" s="148"/>
      <c r="G73" s="21"/>
      <c r="H73" s="21"/>
      <c r="I73" s="21"/>
      <c r="J73" s="21"/>
      <c r="L73" s="111" t="s">
        <v>84</v>
      </c>
      <c r="M73" s="20"/>
      <c r="N73" s="148"/>
      <c r="O73" s="148"/>
      <c r="P73" s="148"/>
      <c r="Q73" s="148"/>
      <c r="R73" s="21"/>
      <c r="S73" s="21"/>
      <c r="T73" s="21"/>
      <c r="U73" s="21"/>
    </row>
    <row r="74" spans="1:21" ht="15">
      <c r="A74" s="111" t="s">
        <v>85</v>
      </c>
      <c r="B74" s="20"/>
      <c r="C74" s="148"/>
      <c r="D74" s="148"/>
      <c r="E74" s="148"/>
      <c r="F74" s="148"/>
      <c r="G74" s="21"/>
      <c r="H74" s="21"/>
      <c r="I74" s="21"/>
      <c r="J74" s="21"/>
      <c r="L74" s="111" t="s">
        <v>85</v>
      </c>
      <c r="M74" s="20"/>
      <c r="N74" s="148"/>
      <c r="O74" s="148"/>
      <c r="P74" s="148"/>
      <c r="Q74" s="148"/>
      <c r="R74" s="21"/>
      <c r="S74" s="21"/>
      <c r="T74" s="21"/>
      <c r="U74" s="21"/>
    </row>
    <row r="75" spans="1:21" ht="15">
      <c r="A75" s="111" t="s">
        <v>86</v>
      </c>
      <c r="B75" s="20"/>
      <c r="C75" s="148"/>
      <c r="D75" s="148"/>
      <c r="E75" s="148"/>
      <c r="F75" s="148"/>
      <c r="G75" s="21"/>
      <c r="H75" s="21"/>
      <c r="I75" s="21"/>
      <c r="J75" s="21"/>
      <c r="L75" s="111" t="s">
        <v>86</v>
      </c>
      <c r="M75" s="20"/>
      <c r="N75" s="148"/>
      <c r="O75" s="148"/>
      <c r="P75" s="148"/>
      <c r="Q75" s="148"/>
      <c r="R75" s="21"/>
      <c r="S75" s="21"/>
      <c r="T75" s="21"/>
      <c r="U75" s="21"/>
    </row>
    <row r="76" spans="1:21" ht="15">
      <c r="A76" s="111" t="s">
        <v>87</v>
      </c>
      <c r="B76" s="20"/>
      <c r="C76" s="148"/>
      <c r="D76" s="148"/>
      <c r="E76" s="148"/>
      <c r="F76" s="148"/>
      <c r="G76" s="21"/>
      <c r="H76" s="21"/>
      <c r="I76" s="21"/>
      <c r="J76" s="21"/>
      <c r="L76" s="111" t="s">
        <v>87</v>
      </c>
      <c r="M76" s="20"/>
      <c r="N76" s="148"/>
      <c r="O76" s="148"/>
      <c r="P76" s="148"/>
      <c r="Q76" s="148"/>
      <c r="R76" s="21"/>
      <c r="S76" s="21"/>
      <c r="T76" s="21"/>
      <c r="U76" s="21"/>
    </row>
    <row r="77" spans="1:21" ht="15">
      <c r="A77" s="111" t="s">
        <v>88</v>
      </c>
      <c r="B77" s="20"/>
      <c r="C77" s="148"/>
      <c r="D77" s="148"/>
      <c r="E77" s="148"/>
      <c r="F77" s="148"/>
      <c r="G77" s="21"/>
      <c r="H77" s="21"/>
      <c r="I77" s="21"/>
      <c r="J77" s="21"/>
      <c r="L77" s="111" t="s">
        <v>88</v>
      </c>
      <c r="M77" s="20"/>
      <c r="N77" s="148"/>
      <c r="O77" s="148"/>
      <c r="P77" s="148"/>
      <c r="Q77" s="148"/>
      <c r="R77" s="21"/>
      <c r="S77" s="21"/>
      <c r="T77" s="21"/>
      <c r="U77" s="21"/>
    </row>
    <row r="78" spans="7:20" ht="12.75">
      <c r="G78" s="19"/>
      <c r="H78" s="19"/>
      <c r="I78" s="19"/>
      <c r="J78" s="19"/>
      <c r="R78" s="19"/>
      <c r="S78" s="19"/>
      <c r="T78" s="19"/>
    </row>
    <row r="81" spans="1:21" ht="15.75">
      <c r="A81" s="28" t="s">
        <v>26</v>
      </c>
      <c r="B81" s="112"/>
      <c r="C81" s="112"/>
      <c r="D81" s="112"/>
      <c r="E81" s="112"/>
      <c r="F81" s="112"/>
      <c r="G81" s="113"/>
      <c r="H81" s="113"/>
      <c r="I81" s="113"/>
      <c r="J81" s="28"/>
      <c r="L81" s="28" t="s">
        <v>27</v>
      </c>
      <c r="M81" s="112"/>
      <c r="N81" s="112"/>
      <c r="O81" s="112"/>
      <c r="P81" s="112"/>
      <c r="Q81" s="112"/>
      <c r="R81" s="113"/>
      <c r="S81" s="113"/>
      <c r="T81" s="113"/>
      <c r="U81" s="28"/>
    </row>
    <row r="82" spans="1:21" ht="15.75">
      <c r="A82" s="31" t="s">
        <v>76</v>
      </c>
      <c r="B82" s="29" t="s">
        <v>77</v>
      </c>
      <c r="C82" s="35" t="s">
        <v>78</v>
      </c>
      <c r="D82" s="35" t="s">
        <v>94</v>
      </c>
      <c r="E82" s="35" t="s">
        <v>95</v>
      </c>
      <c r="F82" s="35" t="s">
        <v>96</v>
      </c>
      <c r="G82" s="109" t="s">
        <v>67</v>
      </c>
      <c r="H82" s="109"/>
      <c r="I82" s="110" t="s">
        <v>79</v>
      </c>
      <c r="J82" s="110" t="s">
        <v>80</v>
      </c>
      <c r="L82" s="31" t="s">
        <v>76</v>
      </c>
      <c r="M82" s="29" t="s">
        <v>77</v>
      </c>
      <c r="N82" s="35" t="s">
        <v>78</v>
      </c>
      <c r="O82" s="35" t="s">
        <v>94</v>
      </c>
      <c r="P82" s="35" t="s">
        <v>95</v>
      </c>
      <c r="Q82" s="35" t="s">
        <v>96</v>
      </c>
      <c r="R82" s="109" t="s">
        <v>67</v>
      </c>
      <c r="S82" s="109"/>
      <c r="T82" s="110" t="s">
        <v>79</v>
      </c>
      <c r="U82" s="110" t="s">
        <v>80</v>
      </c>
    </row>
    <row r="83" spans="1:21" ht="15">
      <c r="A83" s="111" t="s">
        <v>81</v>
      </c>
      <c r="B83" s="20"/>
      <c r="C83" s="148"/>
      <c r="D83" s="148"/>
      <c r="E83" s="148"/>
      <c r="F83" s="148"/>
      <c r="G83" s="21"/>
      <c r="H83" s="21"/>
      <c r="I83" s="21"/>
      <c r="J83" s="21"/>
      <c r="L83" s="111" t="s">
        <v>81</v>
      </c>
      <c r="M83" s="20"/>
      <c r="N83" s="148"/>
      <c r="O83" s="148"/>
      <c r="P83" s="148"/>
      <c r="Q83" s="148"/>
      <c r="R83" s="21"/>
      <c r="S83" s="21"/>
      <c r="T83" s="21"/>
      <c r="U83" s="21"/>
    </row>
    <row r="84" spans="1:21" ht="15">
      <c r="A84" s="111" t="s">
        <v>82</v>
      </c>
      <c r="B84" s="20"/>
      <c r="C84" s="148"/>
      <c r="D84" s="148"/>
      <c r="E84" s="148"/>
      <c r="F84" s="148"/>
      <c r="G84" s="21"/>
      <c r="H84" s="21"/>
      <c r="I84" s="21"/>
      <c r="J84" s="21"/>
      <c r="L84" s="111" t="s">
        <v>82</v>
      </c>
      <c r="M84" s="20"/>
      <c r="N84" s="148"/>
      <c r="O84" s="148"/>
      <c r="P84" s="148"/>
      <c r="Q84" s="148"/>
      <c r="R84" s="21"/>
      <c r="S84" s="21"/>
      <c r="T84" s="21"/>
      <c r="U84" s="21"/>
    </row>
    <row r="85" spans="1:21" ht="15">
      <c r="A85" s="111" t="s">
        <v>83</v>
      </c>
      <c r="B85" s="20"/>
      <c r="C85" s="148"/>
      <c r="D85" s="148"/>
      <c r="E85" s="148"/>
      <c r="F85" s="148"/>
      <c r="G85" s="21"/>
      <c r="H85" s="21"/>
      <c r="I85" s="21"/>
      <c r="J85" s="21"/>
      <c r="L85" s="111" t="s">
        <v>83</v>
      </c>
      <c r="M85" s="20"/>
      <c r="N85" s="148"/>
      <c r="O85" s="148"/>
      <c r="P85" s="148"/>
      <c r="Q85" s="148"/>
      <c r="R85" s="21"/>
      <c r="S85" s="21"/>
      <c r="T85" s="21"/>
      <c r="U85" s="21"/>
    </row>
    <row r="86" spans="1:21" ht="15">
      <c r="A86" s="111" t="s">
        <v>84</v>
      </c>
      <c r="B86" s="20"/>
      <c r="C86" s="148"/>
      <c r="D86" s="148"/>
      <c r="E86" s="148"/>
      <c r="F86" s="148"/>
      <c r="G86" s="21"/>
      <c r="H86" s="21"/>
      <c r="I86" s="21"/>
      <c r="J86" s="21"/>
      <c r="L86" s="111" t="s">
        <v>84</v>
      </c>
      <c r="M86" s="20"/>
      <c r="N86" s="148"/>
      <c r="O86" s="148"/>
      <c r="P86" s="148"/>
      <c r="Q86" s="148"/>
      <c r="R86" s="21"/>
      <c r="S86" s="21"/>
      <c r="T86" s="21"/>
      <c r="U86" s="21"/>
    </row>
    <row r="87" spans="1:21" ht="15">
      <c r="A87" s="111" t="s">
        <v>85</v>
      </c>
      <c r="B87" s="20"/>
      <c r="C87" s="148"/>
      <c r="D87" s="148"/>
      <c r="E87" s="148"/>
      <c r="F87" s="148"/>
      <c r="G87" s="21"/>
      <c r="H87" s="21"/>
      <c r="I87" s="21"/>
      <c r="J87" s="21"/>
      <c r="L87" s="111" t="s">
        <v>85</v>
      </c>
      <c r="M87" s="20"/>
      <c r="N87" s="148"/>
      <c r="O87" s="148"/>
      <c r="P87" s="148"/>
      <c r="Q87" s="148"/>
      <c r="R87" s="21"/>
      <c r="S87" s="21"/>
      <c r="T87" s="21"/>
      <c r="U87" s="21"/>
    </row>
    <row r="88" spans="1:21" ht="15">
      <c r="A88" s="111" t="s">
        <v>86</v>
      </c>
      <c r="B88" s="20"/>
      <c r="C88" s="148"/>
      <c r="D88" s="148"/>
      <c r="E88" s="148"/>
      <c r="F88" s="148"/>
      <c r="G88" s="21"/>
      <c r="H88" s="21"/>
      <c r="I88" s="21"/>
      <c r="J88" s="21"/>
      <c r="L88" s="111" t="s">
        <v>86</v>
      </c>
      <c r="M88" s="20"/>
      <c r="N88" s="148"/>
      <c r="O88" s="148"/>
      <c r="P88" s="148"/>
      <c r="Q88" s="148"/>
      <c r="R88" s="21"/>
      <c r="S88" s="21"/>
      <c r="T88" s="21"/>
      <c r="U88" s="21"/>
    </row>
    <row r="89" spans="1:21" ht="15">
      <c r="A89" s="111" t="s">
        <v>87</v>
      </c>
      <c r="B89" s="20"/>
      <c r="C89" s="148"/>
      <c r="D89" s="148"/>
      <c r="E89" s="148"/>
      <c r="F89" s="148"/>
      <c r="G89" s="21"/>
      <c r="H89" s="21"/>
      <c r="I89" s="21"/>
      <c r="J89" s="21"/>
      <c r="L89" s="111" t="s">
        <v>87</v>
      </c>
      <c r="M89" s="20"/>
      <c r="N89" s="148"/>
      <c r="O89" s="148"/>
      <c r="P89" s="148"/>
      <c r="Q89" s="148"/>
      <c r="R89" s="21"/>
      <c r="S89" s="21"/>
      <c r="T89" s="21"/>
      <c r="U89" s="21"/>
    </row>
    <row r="90" spans="1:21" ht="15">
      <c r="A90" s="111" t="s">
        <v>88</v>
      </c>
      <c r="B90" s="20"/>
      <c r="C90" s="148"/>
      <c r="D90" s="148"/>
      <c r="E90" s="148"/>
      <c r="F90" s="148"/>
      <c r="G90" s="21"/>
      <c r="H90" s="21"/>
      <c r="I90" s="21"/>
      <c r="J90" s="21"/>
      <c r="L90" s="111" t="s">
        <v>88</v>
      </c>
      <c r="M90" s="20"/>
      <c r="N90" s="148"/>
      <c r="O90" s="148"/>
      <c r="P90" s="148"/>
      <c r="Q90" s="148"/>
      <c r="R90" s="21"/>
      <c r="S90" s="21"/>
      <c r="T90" s="21"/>
      <c r="U90" s="21"/>
    </row>
    <row r="91" spans="7:20" ht="12.75">
      <c r="G91" s="19"/>
      <c r="H91" s="19"/>
      <c r="I91" s="19"/>
      <c r="J91" s="19"/>
      <c r="N91" s="71"/>
      <c r="O91" s="71"/>
      <c r="P91" s="71"/>
      <c r="Q91" s="71"/>
      <c r="R91" s="19"/>
      <c r="S91" s="19"/>
      <c r="T91" s="19"/>
    </row>
    <row r="94" spans="1:21" ht="15.75">
      <c r="A94" s="28" t="s">
        <v>28</v>
      </c>
      <c r="B94" s="112"/>
      <c r="C94" s="112"/>
      <c r="D94" s="112"/>
      <c r="E94" s="112"/>
      <c r="F94" s="112"/>
      <c r="G94" s="113"/>
      <c r="H94" s="113"/>
      <c r="I94" s="113"/>
      <c r="J94" s="28"/>
      <c r="L94" s="28" t="s">
        <v>29</v>
      </c>
      <c r="M94" s="112"/>
      <c r="N94" s="112"/>
      <c r="O94" s="112"/>
      <c r="P94" s="112"/>
      <c r="Q94" s="112"/>
      <c r="R94" s="113"/>
      <c r="S94" s="113"/>
      <c r="T94" s="113"/>
      <c r="U94" s="28"/>
    </row>
    <row r="95" spans="1:21" ht="15.75">
      <c r="A95" s="31" t="s">
        <v>76</v>
      </c>
      <c r="B95" s="29" t="s">
        <v>77</v>
      </c>
      <c r="C95" s="35" t="s">
        <v>78</v>
      </c>
      <c r="D95" s="35" t="s">
        <v>94</v>
      </c>
      <c r="E95" s="35" t="s">
        <v>95</v>
      </c>
      <c r="F95" s="35" t="s">
        <v>96</v>
      </c>
      <c r="G95" s="109" t="s">
        <v>67</v>
      </c>
      <c r="H95" s="109"/>
      <c r="I95" s="110" t="s">
        <v>79</v>
      </c>
      <c r="J95" s="110" t="s">
        <v>80</v>
      </c>
      <c r="L95" s="31" t="s">
        <v>76</v>
      </c>
      <c r="M95" s="29" t="s">
        <v>77</v>
      </c>
      <c r="N95" s="35" t="s">
        <v>78</v>
      </c>
      <c r="O95" s="35" t="s">
        <v>94</v>
      </c>
      <c r="P95" s="35" t="s">
        <v>95</v>
      </c>
      <c r="Q95" s="35" t="s">
        <v>96</v>
      </c>
      <c r="R95" s="109" t="s">
        <v>67</v>
      </c>
      <c r="S95" s="109"/>
      <c r="T95" s="110" t="s">
        <v>79</v>
      </c>
      <c r="U95" s="110" t="s">
        <v>80</v>
      </c>
    </row>
    <row r="96" spans="1:21" ht="15">
      <c r="A96" s="111" t="s">
        <v>81</v>
      </c>
      <c r="B96" s="20"/>
      <c r="C96" s="148"/>
      <c r="D96" s="148"/>
      <c r="E96" s="148"/>
      <c r="F96" s="148"/>
      <c r="G96" s="21"/>
      <c r="H96" s="21"/>
      <c r="I96" s="21"/>
      <c r="J96" s="21"/>
      <c r="L96" s="111" t="s">
        <v>81</v>
      </c>
      <c r="M96" s="20"/>
      <c r="N96" s="148"/>
      <c r="O96" s="148"/>
      <c r="P96" s="148"/>
      <c r="Q96" s="148"/>
      <c r="R96" s="21"/>
      <c r="S96" s="21"/>
      <c r="T96" s="21"/>
      <c r="U96" s="21"/>
    </row>
    <row r="97" spans="1:21" ht="15">
      <c r="A97" s="111" t="s">
        <v>82</v>
      </c>
      <c r="B97" s="20"/>
      <c r="C97" s="148"/>
      <c r="D97" s="148"/>
      <c r="E97" s="148"/>
      <c r="F97" s="148"/>
      <c r="G97" s="21"/>
      <c r="H97" s="21"/>
      <c r="I97" s="21"/>
      <c r="J97" s="21"/>
      <c r="L97" s="111" t="s">
        <v>82</v>
      </c>
      <c r="M97" s="20"/>
      <c r="N97" s="148"/>
      <c r="O97" s="148"/>
      <c r="P97" s="148"/>
      <c r="Q97" s="148"/>
      <c r="R97" s="21"/>
      <c r="S97" s="21"/>
      <c r="T97" s="21"/>
      <c r="U97" s="21"/>
    </row>
    <row r="98" spans="1:21" ht="15">
      <c r="A98" s="111" t="s">
        <v>83</v>
      </c>
      <c r="B98" s="20"/>
      <c r="C98" s="148"/>
      <c r="D98" s="148"/>
      <c r="E98" s="148"/>
      <c r="F98" s="148"/>
      <c r="G98" s="21"/>
      <c r="H98" s="21"/>
      <c r="I98" s="21"/>
      <c r="J98" s="21"/>
      <c r="L98" s="111" t="s">
        <v>83</v>
      </c>
      <c r="M98" s="20"/>
      <c r="N98" s="148"/>
      <c r="O98" s="148"/>
      <c r="P98" s="148"/>
      <c r="Q98" s="148"/>
      <c r="R98" s="21"/>
      <c r="S98" s="21"/>
      <c r="T98" s="21"/>
      <c r="U98" s="21"/>
    </row>
    <row r="99" spans="1:21" ht="15">
      <c r="A99" s="111" t="s">
        <v>84</v>
      </c>
      <c r="B99" s="20"/>
      <c r="C99" s="148"/>
      <c r="D99" s="148"/>
      <c r="E99" s="148"/>
      <c r="F99" s="148"/>
      <c r="G99" s="21"/>
      <c r="H99" s="21"/>
      <c r="I99" s="21"/>
      <c r="J99" s="21"/>
      <c r="L99" s="111" t="s">
        <v>84</v>
      </c>
      <c r="M99" s="20"/>
      <c r="N99" s="148"/>
      <c r="O99" s="148"/>
      <c r="P99" s="148"/>
      <c r="Q99" s="148"/>
      <c r="R99" s="21"/>
      <c r="S99" s="21"/>
      <c r="T99" s="21"/>
      <c r="U99" s="21"/>
    </row>
    <row r="100" spans="1:21" ht="15">
      <c r="A100" s="111" t="s">
        <v>85</v>
      </c>
      <c r="B100" s="20"/>
      <c r="C100" s="148"/>
      <c r="D100" s="148"/>
      <c r="E100" s="148"/>
      <c r="F100" s="148"/>
      <c r="G100" s="21"/>
      <c r="H100" s="21"/>
      <c r="I100" s="21"/>
      <c r="J100" s="21"/>
      <c r="L100" s="111" t="s">
        <v>85</v>
      </c>
      <c r="M100" s="20"/>
      <c r="N100" s="148"/>
      <c r="O100" s="148"/>
      <c r="P100" s="148"/>
      <c r="Q100" s="148"/>
      <c r="R100" s="21"/>
      <c r="S100" s="21"/>
      <c r="T100" s="21"/>
      <c r="U100" s="21"/>
    </row>
    <row r="101" spans="1:21" ht="15">
      <c r="A101" s="111" t="s">
        <v>86</v>
      </c>
      <c r="B101" s="20"/>
      <c r="C101" s="148"/>
      <c r="D101" s="148"/>
      <c r="E101" s="148"/>
      <c r="F101" s="148"/>
      <c r="G101" s="21"/>
      <c r="H101" s="21"/>
      <c r="I101" s="21"/>
      <c r="J101" s="21"/>
      <c r="L101" s="111" t="s">
        <v>86</v>
      </c>
      <c r="M101" s="20"/>
      <c r="N101" s="148"/>
      <c r="O101" s="148"/>
      <c r="P101" s="148"/>
      <c r="Q101" s="148"/>
      <c r="R101" s="21"/>
      <c r="S101" s="21"/>
      <c r="T101" s="21"/>
      <c r="U101" s="21"/>
    </row>
    <row r="102" spans="1:21" ht="15">
      <c r="A102" s="111" t="s">
        <v>87</v>
      </c>
      <c r="B102" s="20"/>
      <c r="C102" s="148"/>
      <c r="D102" s="148"/>
      <c r="E102" s="148"/>
      <c r="F102" s="148"/>
      <c r="G102" s="21"/>
      <c r="H102" s="21"/>
      <c r="I102" s="21"/>
      <c r="J102" s="21"/>
      <c r="L102" s="111" t="s">
        <v>87</v>
      </c>
      <c r="M102" s="20"/>
      <c r="N102" s="148"/>
      <c r="O102" s="148"/>
      <c r="P102" s="148"/>
      <c r="Q102" s="148"/>
      <c r="R102" s="21"/>
      <c r="S102" s="21"/>
      <c r="T102" s="21"/>
      <c r="U102" s="21"/>
    </row>
    <row r="103" spans="1:21" ht="15">
      <c r="A103" s="111" t="s">
        <v>88</v>
      </c>
      <c r="B103" s="20"/>
      <c r="C103" s="148"/>
      <c r="D103" s="148"/>
      <c r="E103" s="148"/>
      <c r="F103" s="148"/>
      <c r="G103" s="21"/>
      <c r="H103" s="21"/>
      <c r="I103" s="21"/>
      <c r="J103" s="21"/>
      <c r="L103" s="111" t="s">
        <v>88</v>
      </c>
      <c r="M103" s="20"/>
      <c r="N103" s="148"/>
      <c r="O103" s="148"/>
      <c r="P103" s="148"/>
      <c r="Q103" s="148"/>
      <c r="R103" s="21"/>
      <c r="S103" s="21"/>
      <c r="T103" s="21"/>
      <c r="U103" s="21"/>
    </row>
    <row r="104" spans="1:20" ht="15">
      <c r="A104" s="111"/>
      <c r="B104" s="20"/>
      <c r="C104" s="20"/>
      <c r="D104" s="20"/>
      <c r="E104" s="20"/>
      <c r="F104" s="20"/>
      <c r="G104" s="21"/>
      <c r="H104" s="21"/>
      <c r="I104" s="21"/>
      <c r="J104" s="21"/>
      <c r="L104" s="20"/>
      <c r="M104" s="20"/>
      <c r="N104" s="20"/>
      <c r="O104" s="20"/>
      <c r="P104" s="20"/>
      <c r="Q104" s="20"/>
      <c r="R104" s="21"/>
      <c r="S104" s="21"/>
      <c r="T104" s="21"/>
    </row>
    <row r="105" spans="1:20" ht="15">
      <c r="A105" s="111"/>
      <c r="B105" s="20"/>
      <c r="C105" s="20"/>
      <c r="D105" s="20"/>
      <c r="E105" s="20"/>
      <c r="F105" s="20"/>
      <c r="G105" s="21"/>
      <c r="H105" s="21"/>
      <c r="I105" s="21"/>
      <c r="J105" s="21"/>
      <c r="L105" s="20"/>
      <c r="M105" s="20"/>
      <c r="N105" s="20"/>
      <c r="O105" s="20"/>
      <c r="P105" s="20"/>
      <c r="Q105" s="20"/>
      <c r="R105" s="21"/>
      <c r="S105" s="21"/>
      <c r="T105" s="21"/>
    </row>
    <row r="106" spans="7:20" ht="12.75">
      <c r="G106" s="19"/>
      <c r="H106" s="19"/>
      <c r="I106" s="19"/>
      <c r="J106" s="19"/>
      <c r="R106" s="19"/>
      <c r="S106" s="19"/>
      <c r="T106" s="19"/>
    </row>
    <row r="107" spans="7:20" ht="12.75">
      <c r="G107" s="19"/>
      <c r="H107" s="19"/>
      <c r="I107" s="19"/>
      <c r="J107" s="19"/>
      <c r="R107" s="19"/>
      <c r="S107" s="19"/>
      <c r="T107" s="19"/>
    </row>
    <row r="108" spans="7:20" ht="12.75">
      <c r="G108" s="19"/>
      <c r="H108" s="19"/>
      <c r="I108" s="19"/>
      <c r="J108" s="19"/>
      <c r="R108" s="19"/>
      <c r="S108" s="19"/>
      <c r="T108" s="19"/>
    </row>
    <row r="109" spans="1:21" ht="15.75">
      <c r="A109" s="28" t="s">
        <v>30</v>
      </c>
      <c r="B109" s="112"/>
      <c r="C109" s="112"/>
      <c r="D109" s="112"/>
      <c r="E109" s="112"/>
      <c r="F109" s="112"/>
      <c r="G109" s="113"/>
      <c r="H109" s="113"/>
      <c r="I109" s="113"/>
      <c r="J109" s="28"/>
      <c r="L109" s="28" t="s">
        <v>31</v>
      </c>
      <c r="M109" s="112"/>
      <c r="N109" s="112"/>
      <c r="O109" s="112"/>
      <c r="P109" s="112"/>
      <c r="Q109" s="112"/>
      <c r="R109" s="113"/>
      <c r="S109" s="113"/>
      <c r="T109" s="113"/>
      <c r="U109" s="28"/>
    </row>
    <row r="110" spans="1:21" ht="15.75">
      <c r="A110" s="31" t="s">
        <v>76</v>
      </c>
      <c r="B110" s="29" t="s">
        <v>77</v>
      </c>
      <c r="C110" s="35" t="s">
        <v>78</v>
      </c>
      <c r="D110" s="35" t="s">
        <v>94</v>
      </c>
      <c r="E110" s="35" t="s">
        <v>95</v>
      </c>
      <c r="F110" s="35" t="s">
        <v>96</v>
      </c>
      <c r="G110" s="109" t="s">
        <v>67</v>
      </c>
      <c r="H110" s="109"/>
      <c r="I110" s="110" t="s">
        <v>79</v>
      </c>
      <c r="J110" s="110" t="s">
        <v>80</v>
      </c>
      <c r="L110" s="31" t="s">
        <v>76</v>
      </c>
      <c r="M110" s="29" t="s">
        <v>77</v>
      </c>
      <c r="N110" s="35" t="s">
        <v>78</v>
      </c>
      <c r="O110" s="35" t="s">
        <v>94</v>
      </c>
      <c r="P110" s="35" t="s">
        <v>95</v>
      </c>
      <c r="Q110" s="35" t="s">
        <v>96</v>
      </c>
      <c r="R110" s="109" t="s">
        <v>67</v>
      </c>
      <c r="S110" s="109"/>
      <c r="T110" s="110" t="s">
        <v>79</v>
      </c>
      <c r="U110" s="110" t="s">
        <v>80</v>
      </c>
    </row>
    <row r="111" spans="1:21" ht="15">
      <c r="A111" s="111" t="s">
        <v>81</v>
      </c>
      <c r="B111" s="20"/>
      <c r="C111" s="148"/>
      <c r="D111" s="148"/>
      <c r="E111" s="148"/>
      <c r="F111" s="148"/>
      <c r="G111" s="21"/>
      <c r="H111" s="21"/>
      <c r="I111" s="21"/>
      <c r="J111" s="21"/>
      <c r="L111" s="111" t="s">
        <v>81</v>
      </c>
      <c r="M111" s="20"/>
      <c r="N111" s="148"/>
      <c r="O111" s="148"/>
      <c r="P111" s="148"/>
      <c r="Q111" s="148"/>
      <c r="R111" s="21"/>
      <c r="S111" s="21"/>
      <c r="T111" s="21"/>
      <c r="U111" s="21"/>
    </row>
    <row r="112" spans="1:21" ht="15">
      <c r="A112" s="111" t="s">
        <v>82</v>
      </c>
      <c r="B112" s="20"/>
      <c r="C112" s="148"/>
      <c r="D112" s="148"/>
      <c r="E112" s="148"/>
      <c r="F112" s="148"/>
      <c r="G112" s="21"/>
      <c r="H112" s="21"/>
      <c r="I112" s="21"/>
      <c r="J112" s="21"/>
      <c r="L112" s="111" t="s">
        <v>82</v>
      </c>
      <c r="M112" s="20"/>
      <c r="N112" s="148"/>
      <c r="O112" s="148"/>
      <c r="P112" s="148"/>
      <c r="Q112" s="148"/>
      <c r="R112" s="21"/>
      <c r="S112" s="21"/>
      <c r="T112" s="21"/>
      <c r="U112" s="21"/>
    </row>
    <row r="113" spans="1:21" ht="15">
      <c r="A113" s="111" t="s">
        <v>83</v>
      </c>
      <c r="B113" s="20"/>
      <c r="C113" s="148"/>
      <c r="D113" s="148"/>
      <c r="E113" s="148"/>
      <c r="F113" s="148"/>
      <c r="G113" s="21"/>
      <c r="H113" s="21"/>
      <c r="I113" s="21"/>
      <c r="J113" s="21"/>
      <c r="L113" s="111" t="s">
        <v>83</v>
      </c>
      <c r="M113" s="20"/>
      <c r="N113" s="148"/>
      <c r="O113" s="148"/>
      <c r="P113" s="148"/>
      <c r="Q113" s="148"/>
      <c r="R113" s="21"/>
      <c r="S113" s="21"/>
      <c r="T113" s="21"/>
      <c r="U113" s="21"/>
    </row>
    <row r="114" spans="1:21" ht="15">
      <c r="A114" s="111" t="s">
        <v>84</v>
      </c>
      <c r="B114" s="20"/>
      <c r="C114" s="148"/>
      <c r="D114" s="148"/>
      <c r="E114" s="148"/>
      <c r="F114" s="148"/>
      <c r="G114" s="21"/>
      <c r="H114" s="21"/>
      <c r="I114" s="21"/>
      <c r="J114" s="21"/>
      <c r="L114" s="111" t="s">
        <v>84</v>
      </c>
      <c r="M114" s="20"/>
      <c r="N114" s="148"/>
      <c r="O114" s="148"/>
      <c r="P114" s="148"/>
      <c r="Q114" s="148"/>
      <c r="R114" s="21"/>
      <c r="S114" s="21"/>
      <c r="T114" s="21"/>
      <c r="U114" s="21"/>
    </row>
    <row r="115" spans="1:21" ht="15">
      <c r="A115" s="111" t="s">
        <v>85</v>
      </c>
      <c r="B115" s="20"/>
      <c r="C115" s="148"/>
      <c r="D115" s="148"/>
      <c r="E115" s="148"/>
      <c r="F115" s="148"/>
      <c r="G115" s="21"/>
      <c r="H115" s="21"/>
      <c r="I115" s="21"/>
      <c r="J115" s="21"/>
      <c r="L115" s="111" t="s">
        <v>85</v>
      </c>
      <c r="M115" s="20"/>
      <c r="N115" s="148"/>
      <c r="O115" s="148"/>
      <c r="P115" s="148"/>
      <c r="Q115" s="148"/>
      <c r="R115" s="21"/>
      <c r="S115" s="21"/>
      <c r="T115" s="21"/>
      <c r="U115" s="21"/>
    </row>
    <row r="116" spans="1:21" ht="15">
      <c r="A116" s="111" t="s">
        <v>86</v>
      </c>
      <c r="B116" s="20"/>
      <c r="C116" s="148"/>
      <c r="D116" s="148"/>
      <c r="E116" s="148"/>
      <c r="F116" s="148"/>
      <c r="G116" s="21"/>
      <c r="H116" s="21"/>
      <c r="I116" s="21"/>
      <c r="J116" s="21"/>
      <c r="L116" s="111" t="s">
        <v>86</v>
      </c>
      <c r="M116" s="20"/>
      <c r="N116" s="148"/>
      <c r="O116" s="148"/>
      <c r="P116" s="148"/>
      <c r="Q116" s="148"/>
      <c r="R116" s="21"/>
      <c r="S116" s="21"/>
      <c r="T116" s="21"/>
      <c r="U116" s="21"/>
    </row>
    <row r="117" spans="1:21" ht="15">
      <c r="A117" s="111" t="s">
        <v>87</v>
      </c>
      <c r="B117" s="20"/>
      <c r="C117" s="148"/>
      <c r="D117" s="148"/>
      <c r="E117" s="148"/>
      <c r="F117" s="148"/>
      <c r="G117" s="21"/>
      <c r="H117" s="21"/>
      <c r="I117" s="21"/>
      <c r="J117" s="21"/>
      <c r="L117" s="111" t="s">
        <v>87</v>
      </c>
      <c r="M117" s="20"/>
      <c r="N117" s="148"/>
      <c r="O117" s="148"/>
      <c r="P117" s="148"/>
      <c r="Q117" s="148"/>
      <c r="R117" s="21"/>
      <c r="S117" s="21"/>
      <c r="T117" s="21"/>
      <c r="U117" s="21"/>
    </row>
    <row r="118" spans="1:21" ht="15">
      <c r="A118" s="111" t="s">
        <v>88</v>
      </c>
      <c r="B118" s="20"/>
      <c r="C118" s="148"/>
      <c r="D118" s="148"/>
      <c r="E118" s="148"/>
      <c r="F118" s="148"/>
      <c r="G118" s="21"/>
      <c r="H118" s="21"/>
      <c r="I118" s="21"/>
      <c r="J118" s="21"/>
      <c r="L118" s="111" t="s">
        <v>88</v>
      </c>
      <c r="M118" s="20"/>
      <c r="N118" s="148"/>
      <c r="O118" s="148"/>
      <c r="P118" s="148"/>
      <c r="Q118" s="148"/>
      <c r="R118" s="21"/>
      <c r="S118" s="21"/>
      <c r="T118" s="21"/>
      <c r="U118" s="21"/>
    </row>
    <row r="119" spans="7:20" ht="12.75">
      <c r="G119" s="19"/>
      <c r="H119" s="19"/>
      <c r="I119" s="19"/>
      <c r="J119" s="19"/>
      <c r="R119" s="19"/>
      <c r="S119" s="19"/>
      <c r="T119" s="19"/>
    </row>
    <row r="120" spans="7:20" ht="12.75">
      <c r="G120" s="19"/>
      <c r="H120" s="19"/>
      <c r="I120" s="19"/>
      <c r="J120" s="19"/>
      <c r="R120" s="19"/>
      <c r="S120" s="19"/>
      <c r="T120" s="19"/>
    </row>
    <row r="121" spans="1:21" ht="15.75">
      <c r="A121" s="28" t="s">
        <v>32</v>
      </c>
      <c r="B121" s="112"/>
      <c r="C121" s="112"/>
      <c r="D121" s="112"/>
      <c r="E121" s="112"/>
      <c r="F121" s="112"/>
      <c r="G121" s="113"/>
      <c r="H121" s="113"/>
      <c r="I121" s="113"/>
      <c r="J121" s="28"/>
      <c r="L121" s="28" t="s">
        <v>33</v>
      </c>
      <c r="M121" s="112"/>
      <c r="N121" s="112"/>
      <c r="O121" s="112"/>
      <c r="P121" s="112"/>
      <c r="Q121" s="112"/>
      <c r="R121" s="113"/>
      <c r="S121" s="113"/>
      <c r="T121" s="113"/>
      <c r="U121" s="28"/>
    </row>
    <row r="122" spans="1:21" ht="15.75">
      <c r="A122" s="31" t="s">
        <v>76</v>
      </c>
      <c r="B122" s="29" t="s">
        <v>77</v>
      </c>
      <c r="C122" s="35" t="s">
        <v>78</v>
      </c>
      <c r="D122" s="35" t="s">
        <v>94</v>
      </c>
      <c r="E122" s="35" t="s">
        <v>95</v>
      </c>
      <c r="F122" s="35" t="s">
        <v>96</v>
      </c>
      <c r="G122" s="109" t="s">
        <v>67</v>
      </c>
      <c r="H122" s="109"/>
      <c r="I122" s="110" t="s">
        <v>79</v>
      </c>
      <c r="J122" s="110" t="s">
        <v>80</v>
      </c>
      <c r="L122" s="31" t="s">
        <v>76</v>
      </c>
      <c r="M122" s="29" t="s">
        <v>77</v>
      </c>
      <c r="N122" s="35" t="s">
        <v>78</v>
      </c>
      <c r="O122" s="35" t="s">
        <v>94</v>
      </c>
      <c r="P122" s="35" t="s">
        <v>95</v>
      </c>
      <c r="Q122" s="35" t="s">
        <v>96</v>
      </c>
      <c r="R122" s="109" t="s">
        <v>67</v>
      </c>
      <c r="S122" s="109"/>
      <c r="T122" s="110" t="s">
        <v>79</v>
      </c>
      <c r="U122" s="110" t="s">
        <v>80</v>
      </c>
    </row>
    <row r="123" spans="1:29" ht="15">
      <c r="A123" s="111" t="s">
        <v>81</v>
      </c>
      <c r="B123" s="20"/>
      <c r="C123" s="148"/>
      <c r="D123" s="148"/>
      <c r="E123" s="148"/>
      <c r="F123" s="148"/>
      <c r="G123" s="21"/>
      <c r="H123" s="21"/>
      <c r="I123" s="21"/>
      <c r="J123" s="21"/>
      <c r="L123" s="111" t="s">
        <v>81</v>
      </c>
      <c r="M123" s="20"/>
      <c r="N123" s="148"/>
      <c r="O123" s="148"/>
      <c r="P123" s="148"/>
      <c r="Q123" s="148"/>
      <c r="R123" s="21"/>
      <c r="S123" s="21"/>
      <c r="T123" s="21"/>
      <c r="U123" s="21"/>
      <c r="AC123" s="20"/>
    </row>
    <row r="124" spans="1:29" ht="15">
      <c r="A124" s="111" t="s">
        <v>82</v>
      </c>
      <c r="B124" s="20"/>
      <c r="C124" s="148"/>
      <c r="D124" s="148"/>
      <c r="E124" s="148"/>
      <c r="F124" s="148"/>
      <c r="G124" s="21"/>
      <c r="H124" s="21"/>
      <c r="I124" s="21"/>
      <c r="J124" s="21"/>
      <c r="L124" s="111" t="s">
        <v>82</v>
      </c>
      <c r="M124" s="20"/>
      <c r="N124" s="148"/>
      <c r="O124" s="148"/>
      <c r="P124" s="148"/>
      <c r="Q124" s="148"/>
      <c r="R124" s="21"/>
      <c r="S124" s="21"/>
      <c r="T124" s="21"/>
      <c r="U124" s="21"/>
      <c r="AC124" s="20"/>
    </row>
    <row r="125" spans="1:29" ht="15">
      <c r="A125" s="111" t="s">
        <v>83</v>
      </c>
      <c r="B125" s="20"/>
      <c r="C125" s="148"/>
      <c r="D125" s="148"/>
      <c r="E125" s="148"/>
      <c r="F125" s="148"/>
      <c r="G125" s="21"/>
      <c r="H125" s="21"/>
      <c r="I125" s="21"/>
      <c r="J125" s="21"/>
      <c r="L125" s="111" t="s">
        <v>83</v>
      </c>
      <c r="M125" s="20"/>
      <c r="N125" s="148"/>
      <c r="O125" s="148"/>
      <c r="P125" s="148"/>
      <c r="Q125" s="148"/>
      <c r="R125" s="21"/>
      <c r="S125" s="21"/>
      <c r="T125" s="21"/>
      <c r="U125" s="21"/>
      <c r="AC125" s="20"/>
    </row>
    <row r="126" spans="1:29" ht="15">
      <c r="A126" s="111" t="s">
        <v>84</v>
      </c>
      <c r="B126" s="20"/>
      <c r="C126" s="148"/>
      <c r="D126" s="148"/>
      <c r="E126" s="148"/>
      <c r="F126" s="148"/>
      <c r="G126" s="21"/>
      <c r="H126" s="21"/>
      <c r="I126" s="21"/>
      <c r="J126" s="21"/>
      <c r="L126" s="111" t="s">
        <v>84</v>
      </c>
      <c r="M126" s="20"/>
      <c r="N126" s="148"/>
      <c r="O126" s="148"/>
      <c r="P126" s="148"/>
      <c r="Q126" s="148"/>
      <c r="R126" s="21"/>
      <c r="S126" s="21"/>
      <c r="T126" s="21"/>
      <c r="U126" s="21"/>
      <c r="AC126" s="20"/>
    </row>
    <row r="127" spans="1:29" ht="15">
      <c r="A127" s="111" t="s">
        <v>85</v>
      </c>
      <c r="B127" s="20"/>
      <c r="C127" s="148"/>
      <c r="D127" s="148"/>
      <c r="E127" s="148"/>
      <c r="F127" s="148"/>
      <c r="G127" s="21"/>
      <c r="H127" s="21"/>
      <c r="I127" s="21"/>
      <c r="J127" s="21"/>
      <c r="L127" s="111" t="s">
        <v>85</v>
      </c>
      <c r="M127" s="20"/>
      <c r="N127" s="148"/>
      <c r="O127" s="148"/>
      <c r="P127" s="148"/>
      <c r="Q127" s="148"/>
      <c r="R127" s="21"/>
      <c r="S127" s="21"/>
      <c r="T127" s="21"/>
      <c r="U127" s="21"/>
      <c r="AC127" s="20"/>
    </row>
    <row r="128" spans="1:29" ht="15">
      <c r="A128" s="111" t="s">
        <v>86</v>
      </c>
      <c r="B128" s="20"/>
      <c r="C128" s="148"/>
      <c r="D128" s="148"/>
      <c r="E128" s="148"/>
      <c r="F128" s="148"/>
      <c r="G128" s="21"/>
      <c r="H128" s="21"/>
      <c r="I128" s="21"/>
      <c r="J128" s="21"/>
      <c r="L128" s="111" t="s">
        <v>86</v>
      </c>
      <c r="M128" s="20"/>
      <c r="N128" s="148"/>
      <c r="O128" s="148"/>
      <c r="P128" s="148"/>
      <c r="Q128" s="148"/>
      <c r="R128" s="21"/>
      <c r="S128" s="21"/>
      <c r="T128" s="21"/>
      <c r="U128" s="21"/>
      <c r="AC128" s="20"/>
    </row>
    <row r="129" spans="1:29" ht="15">
      <c r="A129" s="111" t="s">
        <v>87</v>
      </c>
      <c r="B129" s="20"/>
      <c r="C129" s="148"/>
      <c r="D129" s="148"/>
      <c r="E129" s="148"/>
      <c r="F129" s="148"/>
      <c r="G129" s="21"/>
      <c r="H129" s="21"/>
      <c r="I129" s="21"/>
      <c r="J129" s="21"/>
      <c r="L129" s="111" t="s">
        <v>87</v>
      </c>
      <c r="M129" s="20"/>
      <c r="N129" s="148"/>
      <c r="O129" s="148"/>
      <c r="P129" s="148"/>
      <c r="Q129" s="148"/>
      <c r="R129" s="21"/>
      <c r="S129" s="21"/>
      <c r="T129" s="21"/>
      <c r="U129" s="21"/>
      <c r="AC129" s="20"/>
    </row>
    <row r="130" spans="1:29" ht="15">
      <c r="A130" s="111" t="s">
        <v>88</v>
      </c>
      <c r="B130" s="20"/>
      <c r="C130" s="148"/>
      <c r="D130" s="148"/>
      <c r="E130" s="148"/>
      <c r="F130" s="148"/>
      <c r="G130" s="21"/>
      <c r="H130" s="21"/>
      <c r="I130" s="21"/>
      <c r="J130" s="21"/>
      <c r="L130" s="111" t="s">
        <v>88</v>
      </c>
      <c r="M130" s="20"/>
      <c r="N130" s="148"/>
      <c r="O130" s="148"/>
      <c r="P130" s="148"/>
      <c r="Q130" s="148"/>
      <c r="R130" s="21"/>
      <c r="S130" s="21"/>
      <c r="T130" s="21"/>
      <c r="U130" s="21"/>
      <c r="AC130" s="20"/>
    </row>
    <row r="131" spans="18:20" ht="12.75">
      <c r="R131" s="19"/>
      <c r="S131" s="19"/>
      <c r="T131" s="19"/>
    </row>
    <row r="133" spans="1:21" ht="15.75">
      <c r="A133" s="28" t="s">
        <v>34</v>
      </c>
      <c r="B133" s="112"/>
      <c r="C133" s="112"/>
      <c r="D133" s="112"/>
      <c r="E133" s="112"/>
      <c r="F133" s="112"/>
      <c r="G133" s="113"/>
      <c r="H133" s="113"/>
      <c r="I133" s="113"/>
      <c r="J133" s="28"/>
      <c r="L133" s="28" t="s">
        <v>35</v>
      </c>
      <c r="M133" s="112"/>
      <c r="N133" s="112"/>
      <c r="O133" s="112"/>
      <c r="P133" s="112"/>
      <c r="Q133" s="112"/>
      <c r="R133" s="113"/>
      <c r="S133" s="113"/>
      <c r="T133" s="113"/>
      <c r="U133" s="28"/>
    </row>
    <row r="134" spans="1:21" ht="15.75">
      <c r="A134" s="31" t="s">
        <v>76</v>
      </c>
      <c r="B134" s="29" t="s">
        <v>77</v>
      </c>
      <c r="C134" s="35" t="s">
        <v>78</v>
      </c>
      <c r="D134" s="35" t="s">
        <v>94</v>
      </c>
      <c r="E134" s="35" t="s">
        <v>95</v>
      </c>
      <c r="F134" s="35" t="s">
        <v>96</v>
      </c>
      <c r="G134" s="109" t="s">
        <v>67</v>
      </c>
      <c r="H134" s="109"/>
      <c r="I134" s="110" t="s">
        <v>79</v>
      </c>
      <c r="J134" s="110" t="s">
        <v>80</v>
      </c>
      <c r="L134" s="31" t="s">
        <v>76</v>
      </c>
      <c r="M134" s="29" t="s">
        <v>77</v>
      </c>
      <c r="N134" s="35" t="s">
        <v>78</v>
      </c>
      <c r="O134" s="35" t="s">
        <v>94</v>
      </c>
      <c r="P134" s="35" t="s">
        <v>95</v>
      </c>
      <c r="Q134" s="35" t="s">
        <v>96</v>
      </c>
      <c r="R134" s="109" t="s">
        <v>67</v>
      </c>
      <c r="S134" s="109"/>
      <c r="T134" s="110" t="s">
        <v>79</v>
      </c>
      <c r="U134" s="110" t="s">
        <v>80</v>
      </c>
    </row>
    <row r="135" spans="1:33" ht="15">
      <c r="A135" s="111" t="s">
        <v>81</v>
      </c>
      <c r="B135" s="20"/>
      <c r="C135" s="148"/>
      <c r="D135" s="148"/>
      <c r="E135" s="148"/>
      <c r="F135" s="148"/>
      <c r="G135" s="21"/>
      <c r="H135" s="21"/>
      <c r="I135" s="21"/>
      <c r="J135" s="21"/>
      <c r="L135" s="111" t="s">
        <v>81</v>
      </c>
      <c r="M135" s="20"/>
      <c r="N135" s="148"/>
      <c r="O135" s="148"/>
      <c r="P135" s="148"/>
      <c r="Q135" s="148"/>
      <c r="R135" s="21"/>
      <c r="S135" s="21"/>
      <c r="T135" s="21"/>
      <c r="U135" s="21"/>
      <c r="W135" s="20"/>
      <c r="X135" s="20"/>
      <c r="Y135" s="21"/>
      <c r="Z135" s="21"/>
      <c r="AA135" s="21"/>
      <c r="AC135" s="20"/>
      <c r="AD135" s="20"/>
      <c r="AE135" s="21"/>
      <c r="AF135" s="21"/>
      <c r="AG135" s="21"/>
    </row>
    <row r="136" spans="1:33" ht="15">
      <c r="A136" s="111" t="s">
        <v>82</v>
      </c>
      <c r="B136" s="20"/>
      <c r="C136" s="148"/>
      <c r="D136" s="148"/>
      <c r="E136" s="148"/>
      <c r="F136" s="148"/>
      <c r="G136" s="21"/>
      <c r="H136" s="21"/>
      <c r="I136" s="21"/>
      <c r="J136" s="21"/>
      <c r="L136" s="111" t="s">
        <v>82</v>
      </c>
      <c r="M136" s="20"/>
      <c r="N136" s="148"/>
      <c r="O136" s="148"/>
      <c r="P136" s="148"/>
      <c r="Q136" s="148"/>
      <c r="R136" s="21"/>
      <c r="S136" s="21"/>
      <c r="T136" s="21"/>
      <c r="U136" s="21"/>
      <c r="W136" s="20"/>
      <c r="X136" s="20"/>
      <c r="Y136" s="21"/>
      <c r="Z136" s="21"/>
      <c r="AA136" s="21"/>
      <c r="AC136" s="20"/>
      <c r="AD136" s="20"/>
      <c r="AE136" s="21"/>
      <c r="AF136" s="21"/>
      <c r="AG136" s="21"/>
    </row>
    <row r="137" spans="1:33" ht="15">
      <c r="A137" s="111" t="s">
        <v>83</v>
      </c>
      <c r="B137" s="20"/>
      <c r="C137" s="148"/>
      <c r="D137" s="148"/>
      <c r="E137" s="148"/>
      <c r="F137" s="148"/>
      <c r="G137" s="21"/>
      <c r="H137" s="21"/>
      <c r="I137" s="21"/>
      <c r="J137" s="21"/>
      <c r="L137" s="111" t="s">
        <v>83</v>
      </c>
      <c r="M137" s="20"/>
      <c r="N137" s="148"/>
      <c r="O137" s="148"/>
      <c r="P137" s="148"/>
      <c r="Q137" s="148"/>
      <c r="R137" s="21"/>
      <c r="S137" s="21"/>
      <c r="T137" s="21"/>
      <c r="U137" s="21"/>
      <c r="W137" s="20"/>
      <c r="X137" s="20"/>
      <c r="Y137" s="21"/>
      <c r="Z137" s="21"/>
      <c r="AA137" s="21"/>
      <c r="AC137" s="20"/>
      <c r="AD137" s="20"/>
      <c r="AE137" s="21"/>
      <c r="AF137" s="21"/>
      <c r="AG137" s="21"/>
    </row>
    <row r="138" spans="1:33" ht="15">
      <c r="A138" s="111" t="s">
        <v>84</v>
      </c>
      <c r="B138" s="20"/>
      <c r="C138" s="148"/>
      <c r="D138" s="148"/>
      <c r="E138" s="148"/>
      <c r="F138" s="148"/>
      <c r="G138" s="21"/>
      <c r="H138" s="21"/>
      <c r="I138" s="21"/>
      <c r="J138" s="21"/>
      <c r="L138" s="111" t="s">
        <v>84</v>
      </c>
      <c r="M138" s="20"/>
      <c r="N138" s="148"/>
      <c r="O138" s="148"/>
      <c r="P138" s="148"/>
      <c r="Q138" s="148"/>
      <c r="R138" s="21"/>
      <c r="S138" s="21"/>
      <c r="T138" s="21"/>
      <c r="U138" s="21"/>
      <c r="W138" s="20"/>
      <c r="X138" s="20"/>
      <c r="Y138" s="21"/>
      <c r="Z138" s="21"/>
      <c r="AA138" s="21"/>
      <c r="AC138" s="20"/>
      <c r="AD138" s="20"/>
      <c r="AE138" s="21"/>
      <c r="AF138" s="21"/>
      <c r="AG138" s="21"/>
    </row>
    <row r="139" spans="1:33" ht="15">
      <c r="A139" s="111" t="s">
        <v>85</v>
      </c>
      <c r="B139" s="20"/>
      <c r="C139" s="148"/>
      <c r="D139" s="148"/>
      <c r="E139" s="148"/>
      <c r="F139" s="148"/>
      <c r="G139" s="21"/>
      <c r="H139" s="21"/>
      <c r="I139" s="21"/>
      <c r="J139" s="21"/>
      <c r="L139" s="111" t="s">
        <v>85</v>
      </c>
      <c r="M139" s="20"/>
      <c r="N139" s="148"/>
      <c r="O139" s="148"/>
      <c r="P139" s="148"/>
      <c r="Q139" s="148"/>
      <c r="R139" s="21"/>
      <c r="S139" s="21"/>
      <c r="T139" s="21"/>
      <c r="U139" s="21"/>
      <c r="W139" s="20"/>
      <c r="X139" s="20"/>
      <c r="Y139" s="21"/>
      <c r="Z139" s="21"/>
      <c r="AA139" s="21"/>
      <c r="AC139" s="20"/>
      <c r="AD139" s="20"/>
      <c r="AE139" s="21"/>
      <c r="AF139" s="21"/>
      <c r="AG139" s="21"/>
    </row>
    <row r="140" spans="1:33" ht="15">
      <c r="A140" s="111" t="s">
        <v>86</v>
      </c>
      <c r="B140" s="20"/>
      <c r="C140" s="148"/>
      <c r="D140" s="148"/>
      <c r="E140" s="148"/>
      <c r="F140" s="148"/>
      <c r="G140" s="21"/>
      <c r="H140" s="21"/>
      <c r="I140" s="21"/>
      <c r="J140" s="21"/>
      <c r="L140" s="111" t="s">
        <v>86</v>
      </c>
      <c r="M140" s="20"/>
      <c r="N140" s="148"/>
      <c r="O140" s="148"/>
      <c r="P140" s="148"/>
      <c r="Q140" s="148"/>
      <c r="R140" s="21"/>
      <c r="S140" s="21"/>
      <c r="T140" s="21"/>
      <c r="U140" s="21"/>
      <c r="W140" s="20"/>
      <c r="X140" s="20"/>
      <c r="Y140" s="21"/>
      <c r="Z140" s="21"/>
      <c r="AA140" s="21"/>
      <c r="AC140" s="20"/>
      <c r="AD140" s="20"/>
      <c r="AE140" s="21"/>
      <c r="AF140" s="21"/>
      <c r="AG140" s="21"/>
    </row>
    <row r="141" spans="1:33" ht="15">
      <c r="A141" s="111" t="s">
        <v>87</v>
      </c>
      <c r="B141" s="20"/>
      <c r="C141" s="148"/>
      <c r="D141" s="148"/>
      <c r="E141" s="148"/>
      <c r="F141" s="148"/>
      <c r="G141" s="21"/>
      <c r="H141" s="21"/>
      <c r="I141" s="21"/>
      <c r="J141" s="21"/>
      <c r="L141" s="111" t="s">
        <v>87</v>
      </c>
      <c r="M141" s="20"/>
      <c r="N141" s="148"/>
      <c r="O141" s="148"/>
      <c r="P141" s="148"/>
      <c r="Q141" s="148"/>
      <c r="R141" s="21"/>
      <c r="S141" s="21"/>
      <c r="T141" s="21"/>
      <c r="U141" s="21"/>
      <c r="W141" s="20"/>
      <c r="X141" s="20"/>
      <c r="Y141" s="21"/>
      <c r="Z141" s="21"/>
      <c r="AA141" s="21"/>
      <c r="AC141" s="20"/>
      <c r="AD141" s="20"/>
      <c r="AE141" s="21"/>
      <c r="AF141" s="21"/>
      <c r="AG141" s="21"/>
    </row>
    <row r="142" spans="1:33" ht="15">
      <c r="A142" s="111" t="s">
        <v>88</v>
      </c>
      <c r="B142" s="20"/>
      <c r="C142" s="148"/>
      <c r="D142" s="148"/>
      <c r="E142" s="148"/>
      <c r="F142" s="148"/>
      <c r="G142" s="21"/>
      <c r="H142" s="21"/>
      <c r="I142" s="21"/>
      <c r="J142" s="21"/>
      <c r="L142" s="111" t="s">
        <v>88</v>
      </c>
      <c r="M142" s="20"/>
      <c r="N142" s="148"/>
      <c r="O142" s="148"/>
      <c r="P142" s="148"/>
      <c r="Q142" s="148"/>
      <c r="R142" s="21"/>
      <c r="S142" s="21"/>
      <c r="T142" s="21"/>
      <c r="U142" s="21"/>
      <c r="W142" s="20"/>
      <c r="X142" s="20"/>
      <c r="Y142" s="21"/>
      <c r="Z142" s="21"/>
      <c r="AA142" s="21"/>
      <c r="AC142" s="20"/>
      <c r="AD142" s="20"/>
      <c r="AE142" s="21"/>
      <c r="AF142" s="21"/>
      <c r="AG142" s="21"/>
    </row>
    <row r="143" spans="7:20" ht="12.75">
      <c r="G143" s="19"/>
      <c r="H143" s="19"/>
      <c r="I143" s="19"/>
      <c r="J143" s="19"/>
      <c r="R143" s="19"/>
      <c r="S143" s="19"/>
      <c r="T143" s="19"/>
    </row>
    <row r="144" spans="7:20" ht="12.75">
      <c r="G144" s="19"/>
      <c r="H144" s="19"/>
      <c r="I144" s="19"/>
      <c r="J144" s="19"/>
      <c r="R144" s="19"/>
      <c r="S144" s="19"/>
      <c r="T144" s="19"/>
    </row>
    <row r="145" spans="1:21" ht="15.75">
      <c r="A145" s="28" t="s">
        <v>36</v>
      </c>
      <c r="B145" s="112"/>
      <c r="C145" s="112"/>
      <c r="D145" s="112"/>
      <c r="E145" s="112"/>
      <c r="F145" s="112"/>
      <c r="G145" s="113"/>
      <c r="H145" s="113"/>
      <c r="I145" s="113"/>
      <c r="J145" s="28"/>
      <c r="L145" s="28" t="s">
        <v>37</v>
      </c>
      <c r="M145" s="112"/>
      <c r="N145" s="112"/>
      <c r="O145" s="112"/>
      <c r="P145" s="112"/>
      <c r="Q145" s="112"/>
      <c r="R145" s="113"/>
      <c r="S145" s="113"/>
      <c r="T145" s="113"/>
      <c r="U145" s="28"/>
    </row>
    <row r="146" spans="1:21" ht="15.75">
      <c r="A146" s="31" t="s">
        <v>76</v>
      </c>
      <c r="B146" s="29" t="s">
        <v>77</v>
      </c>
      <c r="C146" s="35" t="s">
        <v>78</v>
      </c>
      <c r="D146" s="35" t="s">
        <v>94</v>
      </c>
      <c r="E146" s="35" t="s">
        <v>95</v>
      </c>
      <c r="F146" s="35" t="s">
        <v>96</v>
      </c>
      <c r="G146" s="109" t="s">
        <v>67</v>
      </c>
      <c r="H146" s="109"/>
      <c r="I146" s="110" t="s">
        <v>79</v>
      </c>
      <c r="J146" s="110" t="s">
        <v>80</v>
      </c>
      <c r="L146" s="31" t="s">
        <v>76</v>
      </c>
      <c r="M146" s="29" t="s">
        <v>77</v>
      </c>
      <c r="N146" s="35" t="s">
        <v>78</v>
      </c>
      <c r="O146" s="35" t="s">
        <v>94</v>
      </c>
      <c r="P146" s="35" t="s">
        <v>95</v>
      </c>
      <c r="Q146" s="35" t="s">
        <v>96</v>
      </c>
      <c r="R146" s="109" t="s">
        <v>67</v>
      </c>
      <c r="S146" s="109"/>
      <c r="T146" s="110" t="s">
        <v>79</v>
      </c>
      <c r="U146" s="110" t="s">
        <v>80</v>
      </c>
    </row>
    <row r="147" spans="1:21" ht="15">
      <c r="A147" s="111" t="s">
        <v>81</v>
      </c>
      <c r="B147" s="20"/>
      <c r="C147" s="148"/>
      <c r="D147" s="148"/>
      <c r="E147" s="148"/>
      <c r="F147" s="148"/>
      <c r="G147" s="21"/>
      <c r="H147" s="21"/>
      <c r="I147" s="21"/>
      <c r="J147" s="21"/>
      <c r="L147" s="111" t="s">
        <v>81</v>
      </c>
      <c r="M147" s="20"/>
      <c r="N147" s="148"/>
      <c r="O147" s="148"/>
      <c r="P147" s="148"/>
      <c r="Q147" s="148"/>
      <c r="R147" s="21"/>
      <c r="S147" s="21"/>
      <c r="T147" s="21"/>
      <c r="U147" s="21"/>
    </row>
    <row r="148" spans="1:21" ht="15">
      <c r="A148" s="111" t="s">
        <v>82</v>
      </c>
      <c r="B148" s="20"/>
      <c r="C148" s="148"/>
      <c r="D148" s="148"/>
      <c r="E148" s="148"/>
      <c r="F148" s="148"/>
      <c r="G148" s="21"/>
      <c r="H148" s="21"/>
      <c r="I148" s="21"/>
      <c r="J148" s="21"/>
      <c r="L148" s="111" t="s">
        <v>82</v>
      </c>
      <c r="M148" s="20"/>
      <c r="N148" s="148"/>
      <c r="O148" s="148"/>
      <c r="P148" s="148"/>
      <c r="Q148" s="148"/>
      <c r="R148" s="21"/>
      <c r="S148" s="21"/>
      <c r="T148" s="21"/>
      <c r="U148" s="21"/>
    </row>
    <row r="149" spans="1:21" ht="15">
      <c r="A149" s="111" t="s">
        <v>83</v>
      </c>
      <c r="B149" s="20"/>
      <c r="C149" s="148"/>
      <c r="D149" s="148"/>
      <c r="E149" s="148"/>
      <c r="F149" s="148"/>
      <c r="G149" s="21"/>
      <c r="H149" s="21"/>
      <c r="I149" s="21"/>
      <c r="J149" s="21"/>
      <c r="L149" s="111" t="s">
        <v>83</v>
      </c>
      <c r="M149" s="20"/>
      <c r="N149" s="148"/>
      <c r="O149" s="148"/>
      <c r="P149" s="148"/>
      <c r="Q149" s="148"/>
      <c r="R149" s="21"/>
      <c r="S149" s="21"/>
      <c r="T149" s="21"/>
      <c r="U149" s="21"/>
    </row>
    <row r="150" spans="1:21" ht="15">
      <c r="A150" s="111" t="s">
        <v>84</v>
      </c>
      <c r="B150" s="20"/>
      <c r="C150" s="148"/>
      <c r="D150" s="148"/>
      <c r="E150" s="148"/>
      <c r="F150" s="148"/>
      <c r="G150" s="21"/>
      <c r="H150" s="21"/>
      <c r="I150" s="21"/>
      <c r="J150" s="21"/>
      <c r="L150" s="111" t="s">
        <v>84</v>
      </c>
      <c r="M150" s="20"/>
      <c r="N150" s="148"/>
      <c r="O150" s="148"/>
      <c r="P150" s="148"/>
      <c r="Q150" s="148"/>
      <c r="R150" s="21"/>
      <c r="S150" s="21"/>
      <c r="T150" s="21"/>
      <c r="U150" s="21"/>
    </row>
    <row r="151" spans="1:21" ht="15">
      <c r="A151" s="111" t="s">
        <v>85</v>
      </c>
      <c r="B151" s="20"/>
      <c r="C151" s="148"/>
      <c r="D151" s="148"/>
      <c r="E151" s="148"/>
      <c r="F151" s="148"/>
      <c r="G151" s="21"/>
      <c r="H151" s="21"/>
      <c r="I151" s="21"/>
      <c r="J151" s="21"/>
      <c r="L151" s="111" t="s">
        <v>85</v>
      </c>
      <c r="M151" s="20"/>
      <c r="N151" s="148"/>
      <c r="O151" s="148"/>
      <c r="P151" s="148"/>
      <c r="Q151" s="148"/>
      <c r="R151" s="21"/>
      <c r="S151" s="21"/>
      <c r="T151" s="21"/>
      <c r="U151" s="21"/>
    </row>
    <row r="152" spans="1:21" ht="15">
      <c r="A152" s="111" t="s">
        <v>86</v>
      </c>
      <c r="B152" s="20"/>
      <c r="C152" s="148"/>
      <c r="D152" s="148"/>
      <c r="E152" s="148"/>
      <c r="F152" s="148"/>
      <c r="G152" s="21"/>
      <c r="H152" s="21"/>
      <c r="I152" s="21"/>
      <c r="J152" s="21"/>
      <c r="L152" s="111" t="s">
        <v>86</v>
      </c>
      <c r="M152" s="20"/>
      <c r="N152" s="148"/>
      <c r="O152" s="148"/>
      <c r="P152" s="148"/>
      <c r="Q152" s="148"/>
      <c r="R152" s="21"/>
      <c r="S152" s="21"/>
      <c r="T152" s="21"/>
      <c r="U152" s="21"/>
    </row>
    <row r="153" spans="1:21" ht="15">
      <c r="A153" s="111" t="s">
        <v>87</v>
      </c>
      <c r="B153" s="20"/>
      <c r="C153" s="148"/>
      <c r="D153" s="148"/>
      <c r="E153" s="148"/>
      <c r="F153" s="148"/>
      <c r="G153" s="21"/>
      <c r="H153" s="21"/>
      <c r="I153" s="21"/>
      <c r="J153" s="21"/>
      <c r="L153" s="111" t="s">
        <v>87</v>
      </c>
      <c r="M153" s="20"/>
      <c r="N153" s="148"/>
      <c r="O153" s="148"/>
      <c r="P153" s="148"/>
      <c r="Q153" s="148"/>
      <c r="R153" s="21"/>
      <c r="S153" s="21"/>
      <c r="T153" s="21"/>
      <c r="U153" s="21"/>
    </row>
    <row r="154" spans="1:21" ht="15">
      <c r="A154" s="111" t="s">
        <v>88</v>
      </c>
      <c r="B154" s="20"/>
      <c r="C154" s="148"/>
      <c r="D154" s="148"/>
      <c r="E154" s="148"/>
      <c r="F154" s="148"/>
      <c r="G154" s="21"/>
      <c r="H154" s="21"/>
      <c r="I154" s="21"/>
      <c r="J154" s="21"/>
      <c r="L154" s="111" t="s">
        <v>88</v>
      </c>
      <c r="M154" s="20"/>
      <c r="N154" s="148"/>
      <c r="O154" s="148"/>
      <c r="P154" s="148"/>
      <c r="Q154" s="148"/>
      <c r="R154" s="21"/>
      <c r="S154" s="21"/>
      <c r="T154" s="21"/>
      <c r="U154" s="21"/>
    </row>
    <row r="155" spans="7:20" ht="12.75">
      <c r="G155" s="19"/>
      <c r="H155" s="19"/>
      <c r="I155" s="19"/>
      <c r="J155" s="19"/>
      <c r="R155" s="19"/>
      <c r="S155" s="19"/>
      <c r="T155" s="19"/>
    </row>
    <row r="156" spans="1:21" ht="15.75">
      <c r="A156" s="28" t="s">
        <v>38</v>
      </c>
      <c r="B156" s="112"/>
      <c r="C156" s="112"/>
      <c r="D156" s="112"/>
      <c r="E156" s="112"/>
      <c r="F156" s="112"/>
      <c r="G156" s="113"/>
      <c r="H156" s="113"/>
      <c r="I156" s="113"/>
      <c r="J156" s="28"/>
      <c r="L156" s="28" t="s">
        <v>39</v>
      </c>
      <c r="M156" s="112"/>
      <c r="N156" s="112"/>
      <c r="O156" s="112"/>
      <c r="P156" s="112"/>
      <c r="Q156" s="112"/>
      <c r="R156" s="113"/>
      <c r="S156" s="113"/>
      <c r="T156" s="113"/>
      <c r="U156" s="28"/>
    </row>
    <row r="157" spans="1:21" ht="15.75">
      <c r="A157" s="31" t="s">
        <v>76</v>
      </c>
      <c r="B157" s="29" t="s">
        <v>77</v>
      </c>
      <c r="C157" s="35" t="s">
        <v>78</v>
      </c>
      <c r="D157" s="35" t="s">
        <v>94</v>
      </c>
      <c r="E157" s="35" t="s">
        <v>95</v>
      </c>
      <c r="F157" s="35" t="s">
        <v>96</v>
      </c>
      <c r="G157" s="109" t="s">
        <v>67</v>
      </c>
      <c r="H157" s="109"/>
      <c r="I157" s="110" t="s">
        <v>79</v>
      </c>
      <c r="J157" s="110" t="s">
        <v>80</v>
      </c>
      <c r="L157" s="31" t="s">
        <v>76</v>
      </c>
      <c r="M157" s="29" t="s">
        <v>77</v>
      </c>
      <c r="N157" s="35" t="s">
        <v>78</v>
      </c>
      <c r="O157" s="35" t="s">
        <v>94</v>
      </c>
      <c r="P157" s="35" t="s">
        <v>95</v>
      </c>
      <c r="Q157" s="35" t="s">
        <v>96</v>
      </c>
      <c r="R157" s="109" t="s">
        <v>67</v>
      </c>
      <c r="S157" s="109"/>
      <c r="T157" s="110" t="s">
        <v>79</v>
      </c>
      <c r="U157" s="110" t="s">
        <v>80</v>
      </c>
    </row>
    <row r="158" spans="1:21" ht="15">
      <c r="A158" s="111" t="s">
        <v>81</v>
      </c>
      <c r="B158" s="20"/>
      <c r="C158" s="148"/>
      <c r="D158" s="148"/>
      <c r="E158" s="148"/>
      <c r="F158" s="148"/>
      <c r="G158" s="21"/>
      <c r="H158" s="21"/>
      <c r="I158" s="21"/>
      <c r="J158" s="21"/>
      <c r="L158" s="111" t="s">
        <v>81</v>
      </c>
      <c r="M158" s="20"/>
      <c r="N158" s="148"/>
      <c r="O158" s="148"/>
      <c r="P158" s="148"/>
      <c r="Q158" s="148"/>
      <c r="R158" s="21"/>
      <c r="S158" s="21"/>
      <c r="T158" s="21"/>
      <c r="U158" s="21"/>
    </row>
    <row r="159" spans="1:21" ht="15">
      <c r="A159" s="111" t="s">
        <v>82</v>
      </c>
      <c r="B159" s="20"/>
      <c r="C159" s="148"/>
      <c r="D159" s="148"/>
      <c r="E159" s="148"/>
      <c r="F159" s="148"/>
      <c r="G159" s="21"/>
      <c r="H159" s="21"/>
      <c r="I159" s="21"/>
      <c r="J159" s="21"/>
      <c r="L159" s="111" t="s">
        <v>82</v>
      </c>
      <c r="M159" s="20"/>
      <c r="N159" s="148"/>
      <c r="O159" s="148"/>
      <c r="P159" s="148"/>
      <c r="Q159" s="148"/>
      <c r="R159" s="21"/>
      <c r="S159" s="21"/>
      <c r="T159" s="21"/>
      <c r="U159" s="21"/>
    </row>
    <row r="160" spans="1:21" ht="15">
      <c r="A160" s="111" t="s">
        <v>83</v>
      </c>
      <c r="B160" s="20"/>
      <c r="C160" s="148"/>
      <c r="D160" s="148"/>
      <c r="E160" s="148"/>
      <c r="F160" s="148"/>
      <c r="G160" s="21"/>
      <c r="H160" s="21"/>
      <c r="I160" s="21"/>
      <c r="J160" s="21"/>
      <c r="L160" s="111" t="s">
        <v>83</v>
      </c>
      <c r="M160" s="20"/>
      <c r="N160" s="148"/>
      <c r="O160" s="148"/>
      <c r="P160" s="148"/>
      <c r="Q160" s="148"/>
      <c r="R160" s="21"/>
      <c r="S160" s="21"/>
      <c r="T160" s="21"/>
      <c r="U160" s="21"/>
    </row>
    <row r="161" spans="1:21" ht="15">
      <c r="A161" s="111" t="s">
        <v>84</v>
      </c>
      <c r="B161" s="20"/>
      <c r="C161" s="148"/>
      <c r="D161" s="148"/>
      <c r="E161" s="148"/>
      <c r="F161" s="148"/>
      <c r="G161" s="21"/>
      <c r="H161" s="21"/>
      <c r="I161" s="21"/>
      <c r="J161" s="21"/>
      <c r="L161" s="111" t="s">
        <v>84</v>
      </c>
      <c r="M161" s="20"/>
      <c r="N161" s="148"/>
      <c r="O161" s="148"/>
      <c r="P161" s="148"/>
      <c r="Q161" s="148"/>
      <c r="R161" s="21"/>
      <c r="S161" s="21"/>
      <c r="T161" s="21"/>
      <c r="U161" s="21"/>
    </row>
    <row r="162" spans="1:21" ht="15">
      <c r="A162" s="111" t="s">
        <v>85</v>
      </c>
      <c r="B162" s="20"/>
      <c r="C162" s="148"/>
      <c r="D162" s="148"/>
      <c r="E162" s="148"/>
      <c r="F162" s="148"/>
      <c r="G162" s="21"/>
      <c r="H162" s="21"/>
      <c r="I162" s="21"/>
      <c r="J162" s="21"/>
      <c r="L162" s="111" t="s">
        <v>85</v>
      </c>
      <c r="M162" s="20"/>
      <c r="N162" s="148"/>
      <c r="O162" s="148"/>
      <c r="P162" s="148"/>
      <c r="Q162" s="148"/>
      <c r="R162" s="21"/>
      <c r="S162" s="21"/>
      <c r="T162" s="21"/>
      <c r="U162" s="21"/>
    </row>
    <row r="163" spans="1:21" ht="15">
      <c r="A163" s="111" t="s">
        <v>86</v>
      </c>
      <c r="B163" s="20"/>
      <c r="C163" s="148"/>
      <c r="D163" s="148"/>
      <c r="E163" s="148"/>
      <c r="F163" s="148"/>
      <c r="G163" s="21"/>
      <c r="H163" s="21"/>
      <c r="I163" s="21"/>
      <c r="J163" s="21"/>
      <c r="L163" s="111" t="s">
        <v>86</v>
      </c>
      <c r="M163" s="20"/>
      <c r="N163" s="148"/>
      <c r="O163" s="148"/>
      <c r="P163" s="148"/>
      <c r="Q163" s="148"/>
      <c r="R163" s="21"/>
      <c r="S163" s="21"/>
      <c r="T163" s="21"/>
      <c r="U163" s="21"/>
    </row>
    <row r="164" spans="1:21" ht="15">
      <c r="A164" s="111" t="s">
        <v>87</v>
      </c>
      <c r="B164" s="20"/>
      <c r="C164" s="148"/>
      <c r="D164" s="148"/>
      <c r="E164" s="148"/>
      <c r="F164" s="148"/>
      <c r="G164" s="21"/>
      <c r="H164" s="21"/>
      <c r="I164" s="21"/>
      <c r="J164" s="21"/>
      <c r="L164" s="111" t="s">
        <v>87</v>
      </c>
      <c r="M164" s="20"/>
      <c r="N164" s="148"/>
      <c r="O164" s="148"/>
      <c r="P164" s="148"/>
      <c r="Q164" s="148"/>
      <c r="R164" s="21"/>
      <c r="S164" s="21"/>
      <c r="T164" s="21"/>
      <c r="U164" s="21"/>
    </row>
    <row r="165" spans="1:21" ht="15">
      <c r="A165" s="111" t="s">
        <v>88</v>
      </c>
      <c r="B165" s="20"/>
      <c r="C165" s="148"/>
      <c r="D165" s="148"/>
      <c r="E165" s="148"/>
      <c r="F165" s="148"/>
      <c r="G165" s="21"/>
      <c r="H165" s="21"/>
      <c r="I165" s="21"/>
      <c r="J165" s="21"/>
      <c r="L165" s="111" t="s">
        <v>88</v>
      </c>
      <c r="M165" s="20"/>
      <c r="N165" s="148"/>
      <c r="O165" s="148"/>
      <c r="P165" s="148"/>
      <c r="Q165" s="148"/>
      <c r="R165" s="21"/>
      <c r="S165" s="21"/>
      <c r="T165" s="21"/>
      <c r="U165" s="21"/>
    </row>
    <row r="167" spans="1:21" ht="15.75">
      <c r="A167" s="28" t="s">
        <v>40</v>
      </c>
      <c r="B167" s="112"/>
      <c r="C167" s="112"/>
      <c r="D167" s="112"/>
      <c r="E167" s="112"/>
      <c r="F167" s="112"/>
      <c r="G167" s="113"/>
      <c r="H167" s="113"/>
      <c r="I167" s="113"/>
      <c r="J167" s="28"/>
      <c r="L167" s="28" t="s">
        <v>41</v>
      </c>
      <c r="M167" s="112"/>
      <c r="N167" s="112"/>
      <c r="O167" s="112"/>
      <c r="P167" s="112"/>
      <c r="Q167" s="112"/>
      <c r="R167" s="113"/>
      <c r="S167" s="113"/>
      <c r="T167" s="113"/>
      <c r="U167" s="28"/>
    </row>
    <row r="168" spans="1:21" ht="15.75">
      <c r="A168" s="31" t="s">
        <v>76</v>
      </c>
      <c r="B168" s="29" t="s">
        <v>77</v>
      </c>
      <c r="C168" s="35" t="s">
        <v>78</v>
      </c>
      <c r="D168" s="35" t="s">
        <v>94</v>
      </c>
      <c r="E168" s="35" t="s">
        <v>95</v>
      </c>
      <c r="F168" s="35" t="s">
        <v>96</v>
      </c>
      <c r="G168" s="109" t="s">
        <v>67</v>
      </c>
      <c r="H168" s="109"/>
      <c r="I168" s="110" t="s">
        <v>79</v>
      </c>
      <c r="J168" s="110" t="s">
        <v>80</v>
      </c>
      <c r="L168" s="31" t="s">
        <v>76</v>
      </c>
      <c r="M168" s="29" t="s">
        <v>77</v>
      </c>
      <c r="N168" s="31" t="s">
        <v>78</v>
      </c>
      <c r="O168" s="35" t="s">
        <v>94</v>
      </c>
      <c r="P168" s="35" t="s">
        <v>95</v>
      </c>
      <c r="Q168" s="35" t="s">
        <v>96</v>
      </c>
      <c r="R168" s="109" t="s">
        <v>67</v>
      </c>
      <c r="S168" s="109"/>
      <c r="T168" s="110" t="s">
        <v>79</v>
      </c>
      <c r="U168" s="110" t="s">
        <v>80</v>
      </c>
    </row>
    <row r="169" spans="1:21" ht="15">
      <c r="A169" s="111" t="s">
        <v>81</v>
      </c>
      <c r="B169" s="20"/>
      <c r="C169" s="148"/>
      <c r="D169" s="148"/>
      <c r="E169" s="148"/>
      <c r="F169" s="148"/>
      <c r="G169" s="21"/>
      <c r="H169" s="21"/>
      <c r="I169" s="21"/>
      <c r="J169" s="21"/>
      <c r="L169" s="111" t="s">
        <v>81</v>
      </c>
      <c r="M169" s="20"/>
      <c r="N169" s="20"/>
      <c r="O169" s="148"/>
      <c r="P169" s="148"/>
      <c r="Q169" s="148"/>
      <c r="R169" s="21"/>
      <c r="S169" s="21"/>
      <c r="T169" s="21"/>
      <c r="U169" s="21"/>
    </row>
    <row r="170" spans="1:21" ht="15">
      <c r="A170" s="111" t="s">
        <v>82</v>
      </c>
      <c r="B170" s="20"/>
      <c r="C170" s="148"/>
      <c r="D170" s="148"/>
      <c r="E170" s="148"/>
      <c r="F170" s="148"/>
      <c r="G170" s="21"/>
      <c r="H170" s="21"/>
      <c r="I170" s="21"/>
      <c r="J170" s="21"/>
      <c r="L170" s="111" t="s">
        <v>82</v>
      </c>
      <c r="M170" s="20"/>
      <c r="N170" s="20"/>
      <c r="O170" s="148"/>
      <c r="P170" s="148"/>
      <c r="Q170" s="148"/>
      <c r="R170" s="21"/>
      <c r="S170" s="21"/>
      <c r="T170" s="21"/>
      <c r="U170" s="21"/>
    </row>
    <row r="171" spans="1:21" ht="15">
      <c r="A171" s="111" t="s">
        <v>83</v>
      </c>
      <c r="B171" s="20"/>
      <c r="C171" s="148"/>
      <c r="D171" s="148"/>
      <c r="E171" s="148"/>
      <c r="F171" s="148"/>
      <c r="G171" s="21"/>
      <c r="H171" s="21"/>
      <c r="I171" s="21"/>
      <c r="J171" s="21"/>
      <c r="L171" s="111" t="s">
        <v>83</v>
      </c>
      <c r="M171" s="20"/>
      <c r="N171" s="20"/>
      <c r="O171" s="148"/>
      <c r="P171" s="148"/>
      <c r="Q171" s="148"/>
      <c r="R171" s="21"/>
      <c r="S171" s="21"/>
      <c r="T171" s="21"/>
      <c r="U171" s="21"/>
    </row>
    <row r="172" spans="1:21" ht="15">
      <c r="A172" s="111" t="s">
        <v>84</v>
      </c>
      <c r="B172" s="20"/>
      <c r="C172" s="148"/>
      <c r="D172" s="148"/>
      <c r="E172" s="148"/>
      <c r="F172" s="148"/>
      <c r="G172" s="21"/>
      <c r="H172" s="21"/>
      <c r="I172" s="21"/>
      <c r="J172" s="21"/>
      <c r="L172" s="111" t="s">
        <v>84</v>
      </c>
      <c r="M172" s="20"/>
      <c r="N172" s="20"/>
      <c r="O172" s="148"/>
      <c r="P172" s="148"/>
      <c r="Q172" s="148"/>
      <c r="R172" s="21"/>
      <c r="S172" s="21"/>
      <c r="T172" s="21"/>
      <c r="U172" s="21"/>
    </row>
    <row r="173" spans="1:21" ht="15">
      <c r="A173" s="111" t="s">
        <v>85</v>
      </c>
      <c r="B173" s="20"/>
      <c r="C173" s="148"/>
      <c r="D173" s="148"/>
      <c r="E173" s="148"/>
      <c r="F173" s="148"/>
      <c r="G173" s="21"/>
      <c r="H173" s="21"/>
      <c r="I173" s="21"/>
      <c r="J173" s="21"/>
      <c r="L173" s="111" t="s">
        <v>85</v>
      </c>
      <c r="M173" s="20"/>
      <c r="N173" s="20"/>
      <c r="O173" s="148"/>
      <c r="P173" s="148"/>
      <c r="Q173" s="148"/>
      <c r="R173" s="21"/>
      <c r="S173" s="21"/>
      <c r="T173" s="21"/>
      <c r="U173" s="21"/>
    </row>
    <row r="174" spans="1:21" ht="15">
      <c r="A174" s="111" t="s">
        <v>86</v>
      </c>
      <c r="B174" s="20"/>
      <c r="C174" s="148"/>
      <c r="D174" s="148"/>
      <c r="E174" s="148"/>
      <c r="F174" s="148"/>
      <c r="G174" s="21"/>
      <c r="H174" s="21"/>
      <c r="I174" s="21"/>
      <c r="J174" s="21"/>
      <c r="L174" s="111" t="s">
        <v>86</v>
      </c>
      <c r="M174" s="20"/>
      <c r="N174" s="20"/>
      <c r="O174" s="148"/>
      <c r="P174" s="148"/>
      <c r="Q174" s="148"/>
      <c r="R174" s="21"/>
      <c r="S174" s="21"/>
      <c r="T174" s="21"/>
      <c r="U174" s="21"/>
    </row>
    <row r="175" spans="1:21" ht="15">
      <c r="A175" s="111" t="s">
        <v>87</v>
      </c>
      <c r="B175" s="20"/>
      <c r="C175" s="148"/>
      <c r="D175" s="148"/>
      <c r="E175" s="148"/>
      <c r="F175" s="148"/>
      <c r="G175" s="21"/>
      <c r="H175" s="21"/>
      <c r="I175" s="21"/>
      <c r="J175" s="21"/>
      <c r="L175" s="111" t="s">
        <v>87</v>
      </c>
      <c r="M175" s="20"/>
      <c r="N175" s="20"/>
      <c r="O175" s="148"/>
      <c r="P175" s="148"/>
      <c r="Q175" s="148"/>
      <c r="R175" s="21"/>
      <c r="S175" s="21"/>
      <c r="T175" s="21"/>
      <c r="U175" s="21"/>
    </row>
    <row r="176" spans="1:21" ht="15">
      <c r="A176" s="111" t="s">
        <v>88</v>
      </c>
      <c r="B176" s="20"/>
      <c r="C176" s="148"/>
      <c r="D176" s="148"/>
      <c r="E176" s="148"/>
      <c r="F176" s="148"/>
      <c r="G176" s="21"/>
      <c r="H176" s="21"/>
      <c r="I176" s="21"/>
      <c r="J176" s="21"/>
      <c r="L176" s="111" t="s">
        <v>88</v>
      </c>
      <c r="M176" s="20"/>
      <c r="N176" s="20"/>
      <c r="O176" s="148"/>
      <c r="P176" s="148"/>
      <c r="Q176" s="148"/>
      <c r="R176" s="21"/>
      <c r="S176" s="21"/>
      <c r="T176" s="21"/>
      <c r="U176" s="21"/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X89"/>
  <sheetViews>
    <sheetView showGridLines="0" zoomScale="75" zoomScaleNormal="75" workbookViewId="0" topLeftCell="A1">
      <selection activeCell="A4" sqref="A4:B7"/>
    </sheetView>
  </sheetViews>
  <sheetFormatPr defaultColWidth="9.140625" defaultRowHeight="12.75"/>
  <cols>
    <col min="1" max="2" width="11.421875" style="0" customWidth="1"/>
    <col min="3" max="4" width="8.7109375" style="0" customWidth="1"/>
    <col min="5" max="5" width="5.00390625" style="0" customWidth="1"/>
    <col min="6" max="7" width="11.421875" style="0" customWidth="1"/>
    <col min="8" max="9" width="8.7109375" style="0" customWidth="1"/>
    <col min="10" max="10" width="3.7109375" style="0" customWidth="1"/>
    <col min="11" max="12" width="11.421875" style="0" customWidth="1"/>
    <col min="13" max="14" width="11.7109375" style="0" bestFit="1" customWidth="1"/>
    <col min="15" max="15" width="12.28125" style="0" bestFit="1" customWidth="1"/>
    <col min="16" max="16" width="11.7109375" style="0" bestFit="1" customWidth="1"/>
    <col min="17" max="17" width="11.421875" style="0" customWidth="1"/>
    <col min="18" max="18" width="8.00390625" style="0" customWidth="1"/>
    <col min="19" max="16384" width="11.421875" style="0" customWidth="1"/>
  </cols>
  <sheetData>
    <row r="1" spans="1:9" ht="18">
      <c r="A1" s="16" t="s">
        <v>117</v>
      </c>
      <c r="B1" s="16"/>
      <c r="C1" s="16"/>
      <c r="D1" s="16"/>
      <c r="E1" s="16"/>
      <c r="F1" s="16"/>
      <c r="G1" s="16"/>
      <c r="H1" s="16"/>
      <c r="I1" s="16"/>
    </row>
    <row r="3" spans="1:24" ht="15">
      <c r="A3" s="17" t="s">
        <v>14</v>
      </c>
      <c r="B3" s="17"/>
      <c r="C3" s="17"/>
      <c r="D3" s="17"/>
      <c r="F3" s="17" t="s">
        <v>15</v>
      </c>
      <c r="G3" s="17"/>
      <c r="H3" s="17"/>
      <c r="I3" s="17"/>
      <c r="K3" s="18" t="s">
        <v>3</v>
      </c>
      <c r="L3" s="20"/>
      <c r="M3" s="21"/>
      <c r="N3" s="21"/>
      <c r="O3" s="21"/>
      <c r="P3" s="90"/>
      <c r="Q3" s="20"/>
      <c r="R3" s="21"/>
      <c r="S3" s="18"/>
      <c r="T3" s="20"/>
      <c r="U3" s="21"/>
      <c r="V3" s="21"/>
      <c r="W3" s="21"/>
      <c r="X3" s="90"/>
    </row>
    <row r="4" spans="1:24" ht="15">
      <c r="A4" s="11" t="s">
        <v>1</v>
      </c>
      <c r="B4" s="11" t="s">
        <v>75</v>
      </c>
      <c r="C4" s="22"/>
      <c r="D4" s="22"/>
      <c r="F4" s="18" t="s">
        <v>75</v>
      </c>
      <c r="G4" s="18" t="s">
        <v>69</v>
      </c>
      <c r="H4" s="22"/>
      <c r="I4" s="22"/>
      <c r="K4" s="18" t="s">
        <v>75</v>
      </c>
      <c r="L4" s="20"/>
      <c r="M4" s="21"/>
      <c r="N4" s="21"/>
      <c r="O4" s="21"/>
      <c r="P4" s="90"/>
      <c r="Q4" s="20"/>
      <c r="R4" s="21"/>
      <c r="S4" s="18"/>
      <c r="T4" s="20"/>
      <c r="U4" s="21"/>
      <c r="V4" s="21"/>
      <c r="W4" s="21"/>
      <c r="X4" s="90"/>
    </row>
    <row r="5" spans="1:24" ht="15">
      <c r="A5" s="11" t="s">
        <v>71</v>
      </c>
      <c r="B5" s="11" t="s">
        <v>2</v>
      </c>
      <c r="C5" s="22"/>
      <c r="D5" s="22"/>
      <c r="F5" s="18" t="s">
        <v>0</v>
      </c>
      <c r="G5" s="18" t="s">
        <v>2</v>
      </c>
      <c r="H5" s="22"/>
      <c r="I5" s="22"/>
      <c r="K5" s="18" t="s">
        <v>0</v>
      </c>
      <c r="L5" s="20"/>
      <c r="M5" s="21"/>
      <c r="N5" s="21"/>
      <c r="O5" s="21"/>
      <c r="P5" s="90"/>
      <c r="Q5" s="20"/>
      <c r="R5" s="21"/>
      <c r="S5" s="18"/>
      <c r="T5" s="20"/>
      <c r="U5" s="21"/>
      <c r="V5" s="21"/>
      <c r="W5" s="21"/>
      <c r="X5" s="90"/>
    </row>
    <row r="6" spans="1:24" ht="15">
      <c r="A6" s="11" t="s">
        <v>69</v>
      </c>
      <c r="B6" s="11" t="s">
        <v>0</v>
      </c>
      <c r="C6" s="22"/>
      <c r="D6" s="22"/>
      <c r="F6" s="18" t="s">
        <v>16</v>
      </c>
      <c r="G6" s="18" t="s">
        <v>71</v>
      </c>
      <c r="H6" s="22"/>
      <c r="I6" s="22"/>
      <c r="K6" s="18" t="s">
        <v>1</v>
      </c>
      <c r="L6" s="20"/>
      <c r="M6" s="21"/>
      <c r="N6" s="21"/>
      <c r="O6" s="21"/>
      <c r="P6" s="90"/>
      <c r="Q6" s="20"/>
      <c r="R6" s="21"/>
      <c r="S6" s="18"/>
      <c r="T6" s="20"/>
      <c r="U6" s="21"/>
      <c r="V6" s="21"/>
      <c r="W6" s="21"/>
      <c r="X6" s="90"/>
    </row>
    <row r="7" spans="1:24" ht="15">
      <c r="A7" s="11" t="s">
        <v>3</v>
      </c>
      <c r="B7" s="11" t="s">
        <v>16</v>
      </c>
      <c r="C7" s="22"/>
      <c r="D7" s="22"/>
      <c r="F7" s="18" t="s">
        <v>3</v>
      </c>
      <c r="G7" s="18" t="s">
        <v>1</v>
      </c>
      <c r="H7" s="22"/>
      <c r="I7" s="22"/>
      <c r="K7" s="18" t="s">
        <v>16</v>
      </c>
      <c r="L7" s="20"/>
      <c r="M7" s="21"/>
      <c r="N7" s="21"/>
      <c r="O7" s="21"/>
      <c r="P7" s="90"/>
      <c r="Q7" s="20"/>
      <c r="R7" s="21"/>
      <c r="S7" s="18"/>
      <c r="T7" s="20"/>
      <c r="U7" s="21"/>
      <c r="V7" s="21"/>
      <c r="W7" s="21"/>
      <c r="X7" s="90"/>
    </row>
    <row r="8" spans="3:24" ht="15">
      <c r="C8" s="11"/>
      <c r="D8" s="11"/>
      <c r="K8" s="18" t="s">
        <v>69</v>
      </c>
      <c r="L8" s="20"/>
      <c r="M8" s="21"/>
      <c r="N8" s="21"/>
      <c r="O8" s="21"/>
      <c r="P8" s="90"/>
      <c r="Q8" s="20"/>
      <c r="R8" s="21"/>
      <c r="S8" s="18"/>
      <c r="T8" s="20"/>
      <c r="U8" s="21"/>
      <c r="V8" s="21"/>
      <c r="W8" s="21"/>
      <c r="X8" s="90"/>
    </row>
    <row r="9" spans="1:24" ht="15">
      <c r="A9" s="17" t="s">
        <v>17</v>
      </c>
      <c r="B9" s="17"/>
      <c r="C9" s="17"/>
      <c r="D9" s="17"/>
      <c r="F9" s="17" t="s">
        <v>18</v>
      </c>
      <c r="G9" s="17"/>
      <c r="H9" s="17"/>
      <c r="I9" s="17"/>
      <c r="K9" s="18" t="s">
        <v>71</v>
      </c>
      <c r="L9" s="20"/>
      <c r="M9" s="21"/>
      <c r="N9" s="21"/>
      <c r="O9" s="21"/>
      <c r="P9" s="90"/>
      <c r="Q9" s="20"/>
      <c r="R9" s="21"/>
      <c r="S9" s="18"/>
      <c r="T9" s="20"/>
      <c r="U9" s="21"/>
      <c r="V9" s="21"/>
      <c r="W9" s="21"/>
      <c r="X9" s="90"/>
    </row>
    <row r="10" spans="1:24" ht="15">
      <c r="A10" s="18" t="s">
        <v>71</v>
      </c>
      <c r="B10" s="18" t="s">
        <v>3</v>
      </c>
      <c r="C10" s="22"/>
      <c r="D10" s="22"/>
      <c r="F10" s="18" t="s">
        <v>1</v>
      </c>
      <c r="G10" s="18" t="s">
        <v>71</v>
      </c>
      <c r="H10" s="22"/>
      <c r="I10" s="22"/>
      <c r="K10" s="18" t="s">
        <v>2</v>
      </c>
      <c r="L10" s="20"/>
      <c r="M10" s="21"/>
      <c r="N10" s="21"/>
      <c r="O10" s="21"/>
      <c r="P10" s="90"/>
      <c r="Q10" s="20"/>
      <c r="R10" s="21"/>
      <c r="S10" s="18"/>
      <c r="T10" s="20"/>
      <c r="U10" s="21"/>
      <c r="V10" s="21"/>
      <c r="W10" s="21"/>
      <c r="X10" s="90"/>
    </row>
    <row r="11" spans="1:17" ht="12.75">
      <c r="A11" s="18" t="s">
        <v>2</v>
      </c>
      <c r="B11" s="18" t="s">
        <v>69</v>
      </c>
      <c r="C11" s="22"/>
      <c r="D11" s="22"/>
      <c r="F11" s="18" t="s">
        <v>69</v>
      </c>
      <c r="G11" s="18" t="s">
        <v>16</v>
      </c>
      <c r="H11" s="22"/>
      <c r="I11" s="22"/>
      <c r="L11" s="19">
        <f aca="true" t="shared" si="0" ref="L11:Q11">SUM(L3:L10)</f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</row>
    <row r="12" spans="1:9" ht="12.75">
      <c r="A12" s="18" t="s">
        <v>16</v>
      </c>
      <c r="B12" s="18" t="s">
        <v>1</v>
      </c>
      <c r="C12" s="22"/>
      <c r="D12" s="22"/>
      <c r="F12" s="18" t="s">
        <v>2</v>
      </c>
      <c r="G12" s="18" t="s">
        <v>75</v>
      </c>
      <c r="H12" s="22"/>
      <c r="I12" s="22"/>
    </row>
    <row r="13" spans="1:19" ht="15">
      <c r="A13" s="18" t="s">
        <v>75</v>
      </c>
      <c r="B13" s="18" t="s">
        <v>0</v>
      </c>
      <c r="C13" s="22"/>
      <c r="D13" s="22"/>
      <c r="F13" s="18" t="s">
        <v>0</v>
      </c>
      <c r="G13" s="18" t="s">
        <v>3</v>
      </c>
      <c r="H13" s="22"/>
      <c r="I13" s="22"/>
      <c r="K13" s="170" t="s">
        <v>3</v>
      </c>
      <c r="L13" s="171"/>
      <c r="M13" s="172"/>
      <c r="N13" s="172"/>
      <c r="O13" s="173"/>
      <c r="P13" s="20"/>
      <c r="Q13" s="21"/>
      <c r="R13" s="21"/>
      <c r="S13" s="21"/>
    </row>
    <row r="14" spans="11:19" ht="15">
      <c r="K14" s="174" t="s">
        <v>75</v>
      </c>
      <c r="L14" s="91"/>
      <c r="M14" s="175"/>
      <c r="N14" s="175"/>
      <c r="O14" s="176"/>
      <c r="P14" s="20"/>
      <c r="Q14" s="21"/>
      <c r="R14" s="21"/>
      <c r="S14" s="21"/>
    </row>
    <row r="15" spans="1:19" ht="15">
      <c r="A15" s="17" t="s">
        <v>19</v>
      </c>
      <c r="B15" s="17"/>
      <c r="C15" s="17"/>
      <c r="D15" s="17"/>
      <c r="F15" s="17" t="s">
        <v>20</v>
      </c>
      <c r="G15" s="17"/>
      <c r="H15" s="17"/>
      <c r="I15" s="17"/>
      <c r="K15" s="174" t="s">
        <v>0</v>
      </c>
      <c r="L15" s="91"/>
      <c r="M15" s="175"/>
      <c r="N15" s="175"/>
      <c r="O15" s="176"/>
      <c r="P15" s="20"/>
      <c r="Q15" s="21"/>
      <c r="R15" s="21"/>
      <c r="S15" s="21"/>
    </row>
    <row r="16" spans="1:19" ht="15">
      <c r="A16" s="18" t="s">
        <v>16</v>
      </c>
      <c r="B16" s="18" t="s">
        <v>2</v>
      </c>
      <c r="C16" s="22"/>
      <c r="D16" s="22"/>
      <c r="F16" s="18" t="s">
        <v>2</v>
      </c>
      <c r="G16" s="18" t="s">
        <v>1</v>
      </c>
      <c r="H16" s="22"/>
      <c r="I16" s="22"/>
      <c r="K16" s="174" t="s">
        <v>1</v>
      </c>
      <c r="L16" s="91"/>
      <c r="M16" s="175"/>
      <c r="N16" s="175"/>
      <c r="O16" s="176"/>
      <c r="P16" s="20"/>
      <c r="Q16" s="21"/>
      <c r="R16" s="21"/>
      <c r="S16" s="21"/>
    </row>
    <row r="17" spans="1:19" ht="15">
      <c r="A17" s="18" t="s">
        <v>3</v>
      </c>
      <c r="B17" s="18" t="s">
        <v>69</v>
      </c>
      <c r="C17" s="22"/>
      <c r="D17" s="22"/>
      <c r="F17" s="18" t="s">
        <v>75</v>
      </c>
      <c r="G17" s="18" t="s">
        <v>3</v>
      </c>
      <c r="H17" s="22"/>
      <c r="I17" s="22"/>
      <c r="K17" s="174" t="s">
        <v>16</v>
      </c>
      <c r="L17" s="91"/>
      <c r="M17" s="175"/>
      <c r="N17" s="175"/>
      <c r="O17" s="176"/>
      <c r="P17" s="20"/>
      <c r="Q17" s="21"/>
      <c r="R17" s="21"/>
      <c r="S17" s="21"/>
    </row>
    <row r="18" spans="1:19" ht="15">
      <c r="A18" s="18" t="s">
        <v>71</v>
      </c>
      <c r="B18" s="18" t="s">
        <v>75</v>
      </c>
      <c r="C18" s="22"/>
      <c r="D18" s="22"/>
      <c r="F18" s="18" t="s">
        <v>0</v>
      </c>
      <c r="G18" s="18" t="s">
        <v>16</v>
      </c>
      <c r="H18" s="22"/>
      <c r="I18" s="22"/>
      <c r="K18" s="174" t="s">
        <v>69</v>
      </c>
      <c r="L18" s="91"/>
      <c r="M18" s="175"/>
      <c r="N18" s="175"/>
      <c r="O18" s="176"/>
      <c r="P18" s="20"/>
      <c r="Q18" s="21"/>
      <c r="R18" s="21"/>
      <c r="S18" s="21"/>
    </row>
    <row r="19" spans="1:19" ht="15">
      <c r="A19" s="18" t="s">
        <v>1</v>
      </c>
      <c r="B19" s="18" t="s">
        <v>0</v>
      </c>
      <c r="C19" s="22"/>
      <c r="D19" s="22"/>
      <c r="F19" s="18" t="s">
        <v>69</v>
      </c>
      <c r="G19" s="18" t="s">
        <v>71</v>
      </c>
      <c r="H19" s="22"/>
      <c r="I19" s="22"/>
      <c r="K19" s="174" t="s">
        <v>71</v>
      </c>
      <c r="L19" s="91"/>
      <c r="M19" s="175"/>
      <c r="N19" s="175"/>
      <c r="O19" s="176"/>
      <c r="P19" s="20"/>
      <c r="Q19" s="21"/>
      <c r="R19" s="21"/>
      <c r="S19" s="21"/>
    </row>
    <row r="20" spans="11:19" ht="15">
      <c r="K20" s="177" t="s">
        <v>2</v>
      </c>
      <c r="L20" s="178"/>
      <c r="M20" s="179"/>
      <c r="N20" s="179"/>
      <c r="O20" s="180"/>
      <c r="P20" s="20"/>
      <c r="Q20" s="21"/>
      <c r="R20" s="21"/>
      <c r="S20" s="21"/>
    </row>
    <row r="21" spans="1:15" ht="12.75">
      <c r="A21" s="17" t="s">
        <v>21</v>
      </c>
      <c r="B21" s="17"/>
      <c r="C21" s="17"/>
      <c r="D21" s="17"/>
      <c r="F21" s="17" t="s">
        <v>22</v>
      </c>
      <c r="G21" s="17"/>
      <c r="H21" s="17"/>
      <c r="I21" s="17"/>
      <c r="L21" s="19">
        <f>SUM(L13:L20)</f>
        <v>0</v>
      </c>
      <c r="M21" s="19">
        <f>SUM(M13:M20)</f>
        <v>0</v>
      </c>
      <c r="N21" s="19">
        <f>SUM(N13:N20)</f>
        <v>0</v>
      </c>
      <c r="O21" s="19">
        <f>SUM(O13:O20)</f>
        <v>0</v>
      </c>
    </row>
    <row r="22" spans="1:14" ht="12.75">
      <c r="A22" s="18" t="s">
        <v>1</v>
      </c>
      <c r="B22" s="18" t="s">
        <v>69</v>
      </c>
      <c r="C22" s="22"/>
      <c r="D22" s="22"/>
      <c r="F22" s="18" t="s">
        <v>2</v>
      </c>
      <c r="G22" s="18" t="s">
        <v>71</v>
      </c>
      <c r="H22" s="22"/>
      <c r="I22" s="22"/>
      <c r="M22" s="19"/>
      <c r="N22" s="19"/>
    </row>
    <row r="23" spans="1:19" ht="15">
      <c r="A23" s="18" t="s">
        <v>3</v>
      </c>
      <c r="B23" s="18" t="s">
        <v>2</v>
      </c>
      <c r="C23" s="22"/>
      <c r="D23" s="22"/>
      <c r="F23" s="18" t="s">
        <v>75</v>
      </c>
      <c r="G23" s="18" t="s">
        <v>1</v>
      </c>
      <c r="H23" s="22"/>
      <c r="I23" s="22"/>
      <c r="K23" s="18" t="s">
        <v>3</v>
      </c>
      <c r="L23" s="151">
        <f aca="true" t="shared" si="1" ref="L23:L30">L3+L13</f>
        <v>0</v>
      </c>
      <c r="M23" s="152">
        <f>R35</f>
        <v>0</v>
      </c>
      <c r="N23" s="152">
        <f>S35</f>
        <v>0</v>
      </c>
      <c r="O23" s="153">
        <f>T35</f>
        <v>0</v>
      </c>
      <c r="P23" s="21">
        <f>P3+M13</f>
        <v>0</v>
      </c>
      <c r="Q23" s="21">
        <f>Q3+N13</f>
        <v>0</v>
      </c>
      <c r="R23" s="21">
        <f aca="true" t="shared" si="2" ref="R23:R30">P23-Q23</f>
        <v>0</v>
      </c>
      <c r="S23" s="90">
        <f>Transfer!E$39</f>
        <v>3.9000000000000057</v>
      </c>
    </row>
    <row r="24" spans="1:19" ht="15">
      <c r="A24" s="18" t="s">
        <v>16</v>
      </c>
      <c r="B24" s="18" t="s">
        <v>75</v>
      </c>
      <c r="C24" s="22"/>
      <c r="D24" s="22"/>
      <c r="F24" s="18" t="s">
        <v>0</v>
      </c>
      <c r="G24" s="18" t="s">
        <v>69</v>
      </c>
      <c r="H24" s="22"/>
      <c r="I24" s="22"/>
      <c r="K24" s="18" t="s">
        <v>75</v>
      </c>
      <c r="L24" s="151">
        <f t="shared" si="1"/>
        <v>0</v>
      </c>
      <c r="M24" s="152">
        <f aca="true" t="shared" si="3" ref="M24:M30">R36</f>
        <v>0</v>
      </c>
      <c r="N24" s="152">
        <f aca="true" t="shared" si="4" ref="N24:N30">S36</f>
        <v>0</v>
      </c>
      <c r="O24" s="153">
        <f aca="true" t="shared" si="5" ref="O24:O30">T36</f>
        <v>0</v>
      </c>
      <c r="P24" s="21">
        <f aca="true" t="shared" si="6" ref="P24:P30">P4+M14</f>
        <v>0</v>
      </c>
      <c r="Q24" s="21">
        <f aca="true" t="shared" si="7" ref="Q24:Q30">Q4+N14</f>
        <v>0</v>
      </c>
      <c r="R24" s="21">
        <f t="shared" si="2"/>
        <v>0</v>
      </c>
      <c r="S24" s="90">
        <f>Transfer!J$39</f>
        <v>3</v>
      </c>
    </row>
    <row r="25" spans="1:19" ht="15">
      <c r="A25" s="18" t="s">
        <v>71</v>
      </c>
      <c r="B25" s="18" t="s">
        <v>0</v>
      </c>
      <c r="C25" s="22"/>
      <c r="D25" s="22"/>
      <c r="F25" s="18" t="s">
        <v>16</v>
      </c>
      <c r="G25" s="18" t="s">
        <v>3</v>
      </c>
      <c r="H25" s="22"/>
      <c r="I25" s="22"/>
      <c r="K25" s="18" t="s">
        <v>0</v>
      </c>
      <c r="L25" s="151">
        <f t="shared" si="1"/>
        <v>0</v>
      </c>
      <c r="M25" s="152">
        <f t="shared" si="3"/>
        <v>0</v>
      </c>
      <c r="N25" s="152">
        <f t="shared" si="4"/>
        <v>0</v>
      </c>
      <c r="O25" s="153">
        <f t="shared" si="5"/>
        <v>0</v>
      </c>
      <c r="P25" s="21">
        <f t="shared" si="6"/>
        <v>0</v>
      </c>
      <c r="Q25" s="21">
        <f t="shared" si="7"/>
        <v>0</v>
      </c>
      <c r="R25" s="21">
        <f t="shared" si="2"/>
        <v>0</v>
      </c>
      <c r="S25" s="90">
        <f>Transfer!P$39</f>
        <v>15.299999999999997</v>
      </c>
    </row>
    <row r="26" spans="11:19" ht="15">
      <c r="K26" s="18" t="s">
        <v>1</v>
      </c>
      <c r="L26" s="151">
        <f t="shared" si="1"/>
        <v>0</v>
      </c>
      <c r="M26" s="152">
        <f t="shared" si="3"/>
        <v>0</v>
      </c>
      <c r="N26" s="152">
        <f t="shared" si="4"/>
        <v>0</v>
      </c>
      <c r="O26" s="153">
        <f t="shared" si="5"/>
        <v>0</v>
      </c>
      <c r="P26" s="21">
        <f t="shared" si="6"/>
        <v>0</v>
      </c>
      <c r="Q26" s="21">
        <f t="shared" si="7"/>
        <v>0</v>
      </c>
      <c r="R26" s="21">
        <f t="shared" si="2"/>
        <v>0</v>
      </c>
      <c r="S26" s="90">
        <f>Transfer!V$39</f>
        <v>0.7000000000000028</v>
      </c>
    </row>
    <row r="27" spans="1:19" ht="15">
      <c r="A27" s="17" t="s">
        <v>23</v>
      </c>
      <c r="B27" s="17"/>
      <c r="C27" s="17"/>
      <c r="D27" s="17"/>
      <c r="F27" s="17" t="s">
        <v>24</v>
      </c>
      <c r="G27" s="17"/>
      <c r="H27" s="17"/>
      <c r="I27" s="17"/>
      <c r="K27" s="18" t="s">
        <v>16</v>
      </c>
      <c r="L27" s="151">
        <f t="shared" si="1"/>
        <v>0</v>
      </c>
      <c r="M27" s="152">
        <f t="shared" si="3"/>
        <v>0</v>
      </c>
      <c r="N27" s="152">
        <f t="shared" si="4"/>
        <v>0</v>
      </c>
      <c r="O27" s="153">
        <f t="shared" si="5"/>
        <v>0</v>
      </c>
      <c r="P27" s="21">
        <f t="shared" si="6"/>
        <v>0</v>
      </c>
      <c r="Q27" s="21">
        <f t="shared" si="7"/>
        <v>0</v>
      </c>
      <c r="R27" s="21">
        <f t="shared" si="2"/>
        <v>0</v>
      </c>
      <c r="S27" s="90">
        <f>Transfer!E$83</f>
        <v>3.5</v>
      </c>
    </row>
    <row r="28" spans="1:19" ht="15">
      <c r="A28" s="18" t="s">
        <v>71</v>
      </c>
      <c r="B28" s="18" t="s">
        <v>16</v>
      </c>
      <c r="C28" s="22"/>
      <c r="D28" s="22"/>
      <c r="F28" s="18" t="s">
        <v>3</v>
      </c>
      <c r="G28" s="18" t="s">
        <v>71</v>
      </c>
      <c r="H28" s="22"/>
      <c r="I28" s="22"/>
      <c r="K28" s="18" t="s">
        <v>69</v>
      </c>
      <c r="L28" s="151">
        <f t="shared" si="1"/>
        <v>0</v>
      </c>
      <c r="M28" s="152">
        <f t="shared" si="3"/>
        <v>0</v>
      </c>
      <c r="N28" s="152">
        <f t="shared" si="4"/>
        <v>0</v>
      </c>
      <c r="O28" s="153">
        <f t="shared" si="5"/>
        <v>0</v>
      </c>
      <c r="P28" s="21">
        <f t="shared" si="6"/>
        <v>0</v>
      </c>
      <c r="Q28" s="21">
        <f t="shared" si="7"/>
        <v>0</v>
      </c>
      <c r="R28" s="21">
        <f t="shared" si="2"/>
        <v>0</v>
      </c>
      <c r="S28" s="90">
        <f>Transfer!J$83</f>
        <v>0</v>
      </c>
    </row>
    <row r="29" spans="1:19" ht="15">
      <c r="A29" s="18" t="s">
        <v>1</v>
      </c>
      <c r="B29" s="18" t="s">
        <v>3</v>
      </c>
      <c r="C29" s="22"/>
      <c r="D29" s="22"/>
      <c r="F29" s="18" t="s">
        <v>1</v>
      </c>
      <c r="G29" s="18" t="s">
        <v>16</v>
      </c>
      <c r="H29" s="22"/>
      <c r="I29" s="22"/>
      <c r="K29" s="18" t="s">
        <v>71</v>
      </c>
      <c r="L29" s="151">
        <f t="shared" si="1"/>
        <v>0</v>
      </c>
      <c r="M29" s="152">
        <f t="shared" si="3"/>
        <v>0</v>
      </c>
      <c r="N29" s="152">
        <f t="shared" si="4"/>
        <v>0</v>
      </c>
      <c r="O29" s="153">
        <f t="shared" si="5"/>
        <v>0</v>
      </c>
      <c r="P29" s="21">
        <f t="shared" si="6"/>
        <v>0</v>
      </c>
      <c r="Q29" s="21">
        <f t="shared" si="7"/>
        <v>0</v>
      </c>
      <c r="R29" s="21">
        <f t="shared" si="2"/>
        <v>0</v>
      </c>
      <c r="S29" s="90">
        <f>Transfer!P$83</f>
        <v>12</v>
      </c>
    </row>
    <row r="30" spans="1:19" ht="15">
      <c r="A30" s="18" t="s">
        <v>69</v>
      </c>
      <c r="B30" s="18" t="s">
        <v>75</v>
      </c>
      <c r="C30" s="22"/>
      <c r="D30" s="22"/>
      <c r="F30" s="18" t="s">
        <v>0</v>
      </c>
      <c r="G30" s="18" t="s">
        <v>75</v>
      </c>
      <c r="H30" s="22"/>
      <c r="I30" s="22"/>
      <c r="K30" s="18" t="s">
        <v>2</v>
      </c>
      <c r="L30" s="151">
        <f t="shared" si="1"/>
        <v>0</v>
      </c>
      <c r="M30" s="152">
        <f t="shared" si="3"/>
        <v>0</v>
      </c>
      <c r="N30" s="152">
        <f t="shared" si="4"/>
        <v>0</v>
      </c>
      <c r="O30" s="153">
        <f t="shared" si="5"/>
        <v>0</v>
      </c>
      <c r="P30" s="21">
        <f t="shared" si="6"/>
        <v>0</v>
      </c>
      <c r="Q30" s="21">
        <f t="shared" si="7"/>
        <v>0</v>
      </c>
      <c r="R30" s="21">
        <f t="shared" si="2"/>
        <v>0</v>
      </c>
      <c r="S30" s="90">
        <f>Transfer!V$83</f>
        <v>0.7999999999999972</v>
      </c>
    </row>
    <row r="31" spans="1:18" ht="12.75">
      <c r="A31" s="18" t="s">
        <v>2</v>
      </c>
      <c r="B31" s="18" t="s">
        <v>0</v>
      </c>
      <c r="C31" s="22"/>
      <c r="D31" s="22"/>
      <c r="F31" s="18" t="s">
        <v>69</v>
      </c>
      <c r="G31" s="18" t="s">
        <v>2</v>
      </c>
      <c r="H31" s="22"/>
      <c r="I31" s="22"/>
      <c r="M31" s="19">
        <f aca="true" t="shared" si="8" ref="M31:R31">SUM(M23:M30)</f>
        <v>0</v>
      </c>
      <c r="N31" s="19">
        <f t="shared" si="8"/>
        <v>0</v>
      </c>
      <c r="O31" s="19">
        <f t="shared" si="8"/>
        <v>0</v>
      </c>
      <c r="P31" s="19">
        <f t="shared" si="8"/>
        <v>0</v>
      </c>
      <c r="Q31" s="19">
        <f t="shared" si="8"/>
        <v>0</v>
      </c>
      <c r="R31" s="19">
        <f t="shared" si="8"/>
        <v>0</v>
      </c>
    </row>
    <row r="33" spans="1:18" ht="12.75">
      <c r="A33" s="17" t="s">
        <v>89</v>
      </c>
      <c r="B33" s="17"/>
      <c r="C33" s="17"/>
      <c r="D33" s="17"/>
      <c r="F33" s="17" t="s">
        <v>25</v>
      </c>
      <c r="G33" s="17"/>
      <c r="H33" s="17"/>
      <c r="I33" s="17"/>
      <c r="L33" t="s">
        <v>93</v>
      </c>
      <c r="O33" t="s">
        <v>97</v>
      </c>
      <c r="R33" s="64" t="s">
        <v>73</v>
      </c>
    </row>
    <row r="34" spans="1:20" ht="12.75">
      <c r="A34" s="18" t="s">
        <v>71</v>
      </c>
      <c r="B34" s="18" t="s">
        <v>1</v>
      </c>
      <c r="C34" s="22"/>
      <c r="D34" s="22"/>
      <c r="F34" s="18" t="s">
        <v>0</v>
      </c>
      <c r="G34" s="18" t="s">
        <v>1</v>
      </c>
      <c r="H34" s="22"/>
      <c r="I34" s="22"/>
      <c r="L34" s="71" t="s">
        <v>94</v>
      </c>
      <c r="M34" s="71" t="s">
        <v>95</v>
      </c>
      <c r="N34" s="66" t="s">
        <v>96</v>
      </c>
      <c r="O34" s="71" t="s">
        <v>94</v>
      </c>
      <c r="P34" s="71" t="s">
        <v>95</v>
      </c>
      <c r="Q34" s="71" t="s">
        <v>96</v>
      </c>
      <c r="R34" s="149" t="s">
        <v>94</v>
      </c>
      <c r="S34" s="71" t="s">
        <v>95</v>
      </c>
      <c r="T34" s="71" t="s">
        <v>96</v>
      </c>
    </row>
    <row r="35" spans="1:22" ht="12.75">
      <c r="A35" s="18" t="s">
        <v>16</v>
      </c>
      <c r="B35" s="18" t="s">
        <v>69</v>
      </c>
      <c r="C35" s="22"/>
      <c r="D35" s="22"/>
      <c r="F35" s="18" t="s">
        <v>2</v>
      </c>
      <c r="G35" s="18" t="s">
        <v>16</v>
      </c>
      <c r="H35" s="22"/>
      <c r="I35" s="22"/>
      <c r="K35" s="11" t="s">
        <v>3</v>
      </c>
      <c r="L35" s="71"/>
      <c r="M35" s="71"/>
      <c r="N35" s="66"/>
      <c r="O35" s="71"/>
      <c r="P35" s="71"/>
      <c r="Q35" s="71"/>
      <c r="R35" s="149">
        <f>L35+O35</f>
        <v>0</v>
      </c>
      <c r="S35" s="71">
        <f>M35+P35</f>
        <v>0</v>
      </c>
      <c r="T35" s="71">
        <f>N35+Q35</f>
        <v>0</v>
      </c>
      <c r="U35">
        <f>SUM(R35:T35)</f>
        <v>0</v>
      </c>
      <c r="V35">
        <f>R35*3+S35*1</f>
        <v>0</v>
      </c>
    </row>
    <row r="36" spans="1:22" ht="12.75">
      <c r="A36" s="18" t="s">
        <v>75</v>
      </c>
      <c r="B36" s="18" t="s">
        <v>2</v>
      </c>
      <c r="C36" s="22"/>
      <c r="D36" s="22"/>
      <c r="F36" s="18" t="s">
        <v>75</v>
      </c>
      <c r="G36" s="18" t="s">
        <v>71</v>
      </c>
      <c r="H36" s="22"/>
      <c r="I36" s="22"/>
      <c r="K36" s="11" t="s">
        <v>75</v>
      </c>
      <c r="L36" s="71"/>
      <c r="M36" s="71"/>
      <c r="N36" s="66"/>
      <c r="O36" s="71"/>
      <c r="P36" s="71"/>
      <c r="Q36" s="71"/>
      <c r="R36" s="149">
        <f aca="true" t="shared" si="9" ref="R36:R42">L36+O36</f>
        <v>0</v>
      </c>
      <c r="S36" s="71">
        <f aca="true" t="shared" si="10" ref="S36:S42">M36+P36</f>
        <v>0</v>
      </c>
      <c r="T36" s="71">
        <f aca="true" t="shared" si="11" ref="T36:T42">N36+Q36</f>
        <v>0</v>
      </c>
      <c r="U36">
        <f aca="true" t="shared" si="12" ref="U36:U42">SUM(R36:T36)</f>
        <v>0</v>
      </c>
      <c r="V36">
        <f aca="true" t="shared" si="13" ref="V36:V42">R36*3+S36*1</f>
        <v>0</v>
      </c>
    </row>
    <row r="37" spans="1:22" ht="12.75">
      <c r="A37" s="18" t="s">
        <v>3</v>
      </c>
      <c r="B37" s="18" t="s">
        <v>0</v>
      </c>
      <c r="C37" s="22"/>
      <c r="D37" s="22"/>
      <c r="F37" s="18" t="s">
        <v>69</v>
      </c>
      <c r="G37" s="18" t="s">
        <v>3</v>
      </c>
      <c r="H37" s="22"/>
      <c r="I37" s="22"/>
      <c r="K37" s="11" t="s">
        <v>0</v>
      </c>
      <c r="L37" s="71"/>
      <c r="M37" s="71"/>
      <c r="N37" s="66"/>
      <c r="O37" s="71"/>
      <c r="P37" s="71"/>
      <c r="Q37" s="71"/>
      <c r="R37" s="149">
        <f t="shared" si="9"/>
        <v>0</v>
      </c>
      <c r="S37" s="71">
        <f t="shared" si="10"/>
        <v>0</v>
      </c>
      <c r="T37" s="71">
        <f t="shared" si="11"/>
        <v>0</v>
      </c>
      <c r="U37">
        <f t="shared" si="12"/>
        <v>0</v>
      </c>
      <c r="V37">
        <f t="shared" si="13"/>
        <v>0</v>
      </c>
    </row>
    <row r="38" spans="11:22" ht="12.75">
      <c r="K38" s="11" t="s">
        <v>1</v>
      </c>
      <c r="L38" s="71"/>
      <c r="M38" s="71"/>
      <c r="N38" s="66"/>
      <c r="O38" s="71"/>
      <c r="P38" s="71"/>
      <c r="Q38" s="71"/>
      <c r="R38" s="149">
        <f t="shared" si="9"/>
        <v>0</v>
      </c>
      <c r="S38" s="71">
        <f t="shared" si="10"/>
        <v>0</v>
      </c>
      <c r="T38" s="71">
        <f t="shared" si="11"/>
        <v>0</v>
      </c>
      <c r="U38">
        <f t="shared" si="12"/>
        <v>0</v>
      </c>
      <c r="V38">
        <f t="shared" si="13"/>
        <v>0</v>
      </c>
    </row>
    <row r="39" spans="1:22" ht="12.75">
      <c r="A39" s="17" t="s">
        <v>26</v>
      </c>
      <c r="B39" s="17"/>
      <c r="C39" s="17"/>
      <c r="D39" s="17"/>
      <c r="F39" s="17" t="s">
        <v>27</v>
      </c>
      <c r="G39" s="17"/>
      <c r="H39" s="17"/>
      <c r="I39" s="17"/>
      <c r="K39" s="11" t="s">
        <v>16</v>
      </c>
      <c r="L39" s="71"/>
      <c r="M39" s="71"/>
      <c r="N39" s="66"/>
      <c r="O39" s="71"/>
      <c r="P39" s="71"/>
      <c r="Q39" s="71"/>
      <c r="R39" s="149">
        <f t="shared" si="9"/>
        <v>0</v>
      </c>
      <c r="S39" s="71">
        <f t="shared" si="10"/>
        <v>0</v>
      </c>
      <c r="T39" s="71">
        <f t="shared" si="11"/>
        <v>0</v>
      </c>
      <c r="U39">
        <f t="shared" si="12"/>
        <v>0</v>
      </c>
      <c r="V39">
        <f t="shared" si="13"/>
        <v>0</v>
      </c>
    </row>
    <row r="40" spans="1:22" ht="12.75">
      <c r="A40" s="18" t="s">
        <v>1</v>
      </c>
      <c r="B40" s="18" t="s">
        <v>2</v>
      </c>
      <c r="C40" s="22"/>
      <c r="D40" s="22"/>
      <c r="F40" s="18" t="s">
        <v>2</v>
      </c>
      <c r="G40" s="18" t="s">
        <v>3</v>
      </c>
      <c r="H40" s="22"/>
      <c r="I40" s="22"/>
      <c r="K40" s="11" t="s">
        <v>69</v>
      </c>
      <c r="L40" s="71"/>
      <c r="M40" s="71"/>
      <c r="N40" s="66"/>
      <c r="O40" s="71"/>
      <c r="P40" s="71"/>
      <c r="Q40" s="71"/>
      <c r="R40" s="149">
        <f t="shared" si="9"/>
        <v>0</v>
      </c>
      <c r="S40" s="71">
        <f t="shared" si="10"/>
        <v>0</v>
      </c>
      <c r="T40" s="71">
        <f t="shared" si="11"/>
        <v>0</v>
      </c>
      <c r="U40">
        <f t="shared" si="12"/>
        <v>0</v>
      </c>
      <c r="V40">
        <f t="shared" si="13"/>
        <v>0</v>
      </c>
    </row>
    <row r="41" spans="1:22" ht="12.75">
      <c r="A41" s="18" t="s">
        <v>3</v>
      </c>
      <c r="B41" s="18" t="s">
        <v>75</v>
      </c>
      <c r="C41" s="22"/>
      <c r="D41" s="22"/>
      <c r="F41" s="18" t="s">
        <v>75</v>
      </c>
      <c r="G41" s="18" t="s">
        <v>16</v>
      </c>
      <c r="H41" s="22"/>
      <c r="I41" s="22"/>
      <c r="K41" s="11" t="s">
        <v>71</v>
      </c>
      <c r="L41" s="71"/>
      <c r="M41" s="71"/>
      <c r="N41" s="66"/>
      <c r="O41" s="71"/>
      <c r="P41" s="71"/>
      <c r="Q41" s="71"/>
      <c r="R41" s="149">
        <f t="shared" si="9"/>
        <v>0</v>
      </c>
      <c r="S41" s="71">
        <f t="shared" si="10"/>
        <v>0</v>
      </c>
      <c r="T41" s="71">
        <f t="shared" si="11"/>
        <v>0</v>
      </c>
      <c r="U41">
        <f t="shared" si="12"/>
        <v>0</v>
      </c>
      <c r="V41">
        <f t="shared" si="13"/>
        <v>0</v>
      </c>
    </row>
    <row r="42" spans="1:22" ht="12.75">
      <c r="A42" s="18" t="s">
        <v>16</v>
      </c>
      <c r="B42" s="18" t="s">
        <v>0</v>
      </c>
      <c r="C42" s="22"/>
      <c r="D42" s="22"/>
      <c r="F42" s="18" t="s">
        <v>0</v>
      </c>
      <c r="G42" s="18" t="s">
        <v>71</v>
      </c>
      <c r="H42" s="22"/>
      <c r="I42" s="22"/>
      <c r="K42" s="146" t="s">
        <v>2</v>
      </c>
      <c r="L42" s="147"/>
      <c r="M42" s="147"/>
      <c r="N42" s="68"/>
      <c r="O42" s="147"/>
      <c r="P42" s="147"/>
      <c r="Q42" s="147"/>
      <c r="R42" s="150">
        <f t="shared" si="9"/>
        <v>0</v>
      </c>
      <c r="S42" s="147">
        <f t="shared" si="10"/>
        <v>0</v>
      </c>
      <c r="T42" s="147">
        <f t="shared" si="11"/>
        <v>0</v>
      </c>
      <c r="U42">
        <f t="shared" si="12"/>
        <v>0</v>
      </c>
      <c r="V42">
        <f t="shared" si="13"/>
        <v>0</v>
      </c>
    </row>
    <row r="43" spans="1:20" ht="12.75">
      <c r="A43" s="18" t="s">
        <v>71</v>
      </c>
      <c r="B43" s="18" t="s">
        <v>69</v>
      </c>
      <c r="C43" s="22"/>
      <c r="D43" s="22"/>
      <c r="F43" s="18" t="s">
        <v>69</v>
      </c>
      <c r="G43" s="18" t="s">
        <v>1</v>
      </c>
      <c r="H43" s="22"/>
      <c r="I43" s="22"/>
      <c r="L43" s="71">
        <f aca="true" t="shared" si="14" ref="L43:T43">SUM(L35:L42)</f>
        <v>0</v>
      </c>
      <c r="M43" s="71">
        <f t="shared" si="14"/>
        <v>0</v>
      </c>
      <c r="N43" s="71">
        <f t="shared" si="14"/>
        <v>0</v>
      </c>
      <c r="O43" s="71">
        <f t="shared" si="14"/>
        <v>0</v>
      </c>
      <c r="P43" s="71">
        <f t="shared" si="14"/>
        <v>0</v>
      </c>
      <c r="Q43" s="71">
        <f t="shared" si="14"/>
        <v>0</v>
      </c>
      <c r="R43" s="149">
        <f t="shared" si="14"/>
        <v>0</v>
      </c>
      <c r="S43" s="71">
        <f t="shared" si="14"/>
        <v>0</v>
      </c>
      <c r="T43" s="71">
        <f t="shared" si="14"/>
        <v>0</v>
      </c>
    </row>
    <row r="44" spans="1:9" ht="12.75">
      <c r="A44" s="18"/>
      <c r="B44" s="18"/>
      <c r="C44" s="22"/>
      <c r="D44" s="22"/>
      <c r="F44" s="18"/>
      <c r="G44" s="18"/>
      <c r="H44" s="22"/>
      <c r="I44" s="22"/>
    </row>
    <row r="45" spans="1:9" ht="12.75">
      <c r="A45" s="18"/>
      <c r="B45" s="18"/>
      <c r="C45" s="22"/>
      <c r="D45" s="22"/>
      <c r="F45" s="18"/>
      <c r="G45" s="18"/>
      <c r="H45" s="22"/>
      <c r="I45" s="22"/>
    </row>
    <row r="46" spans="1:18" ht="18">
      <c r="A46" s="16" t="s">
        <v>116</v>
      </c>
      <c r="B46" s="16"/>
      <c r="C46" s="16"/>
      <c r="D46" s="16"/>
      <c r="E46" s="16"/>
      <c r="F46" s="16"/>
      <c r="G46" s="16"/>
      <c r="H46" s="16"/>
      <c r="I46" s="16"/>
      <c r="K46" s="18" t="s">
        <v>3</v>
      </c>
      <c r="L46" s="20"/>
      <c r="M46" s="21"/>
      <c r="N46" s="21"/>
      <c r="O46" s="21"/>
      <c r="P46" s="21"/>
      <c r="Q46" s="21"/>
      <c r="R46" s="21"/>
    </row>
    <row r="47" spans="11:18" ht="15">
      <c r="K47" s="18" t="s">
        <v>75</v>
      </c>
      <c r="L47" s="20"/>
      <c r="M47" s="21"/>
      <c r="N47" s="21"/>
      <c r="O47" s="21"/>
      <c r="P47" s="21"/>
      <c r="Q47" s="21"/>
      <c r="R47" s="21"/>
    </row>
    <row r="48" spans="1:18" ht="15">
      <c r="A48" s="17" t="s">
        <v>28</v>
      </c>
      <c r="B48" s="17"/>
      <c r="C48" s="17"/>
      <c r="D48" s="17"/>
      <c r="F48" s="17" t="s">
        <v>29</v>
      </c>
      <c r="G48" s="17"/>
      <c r="H48" s="17"/>
      <c r="I48" s="17"/>
      <c r="K48" s="18" t="s">
        <v>0</v>
      </c>
      <c r="L48" s="20"/>
      <c r="M48" s="21"/>
      <c r="N48" s="21"/>
      <c r="O48" s="21"/>
      <c r="P48" s="21"/>
      <c r="Q48" s="21"/>
      <c r="R48" s="21"/>
    </row>
    <row r="49" spans="1:18" ht="15">
      <c r="A49" s="18" t="s">
        <v>1</v>
      </c>
      <c r="B49" s="18" t="s">
        <v>75</v>
      </c>
      <c r="C49" s="22"/>
      <c r="D49" s="22"/>
      <c r="F49" s="18" t="s">
        <v>16</v>
      </c>
      <c r="G49" s="18" t="s">
        <v>71</v>
      </c>
      <c r="H49" s="22"/>
      <c r="I49" s="22"/>
      <c r="K49" s="18" t="s">
        <v>1</v>
      </c>
      <c r="L49" s="20"/>
      <c r="M49" s="21"/>
      <c r="N49" s="21"/>
      <c r="O49" s="21"/>
      <c r="P49" s="21"/>
      <c r="Q49" s="21"/>
      <c r="R49" s="21"/>
    </row>
    <row r="50" spans="1:18" ht="15">
      <c r="A50" s="18" t="s">
        <v>71</v>
      </c>
      <c r="B50" s="18" t="s">
        <v>2</v>
      </c>
      <c r="C50" s="22"/>
      <c r="D50" s="22"/>
      <c r="F50" s="18" t="s">
        <v>75</v>
      </c>
      <c r="G50" s="18" t="s">
        <v>69</v>
      </c>
      <c r="H50" s="22"/>
      <c r="I50" s="22"/>
      <c r="K50" s="18" t="s">
        <v>16</v>
      </c>
      <c r="L50" s="20"/>
      <c r="M50" s="21"/>
      <c r="N50" s="21"/>
      <c r="O50" s="21"/>
      <c r="P50" s="21"/>
      <c r="Q50" s="21"/>
      <c r="R50" s="21"/>
    </row>
    <row r="51" spans="1:18" ht="15">
      <c r="A51" s="18" t="s">
        <v>69</v>
      </c>
      <c r="B51" s="18" t="s">
        <v>0</v>
      </c>
      <c r="C51" s="22"/>
      <c r="D51" s="22"/>
      <c r="F51" s="18" t="s">
        <v>0</v>
      </c>
      <c r="G51" s="18" t="s">
        <v>2</v>
      </c>
      <c r="H51" s="22"/>
      <c r="I51" s="22"/>
      <c r="K51" s="18" t="s">
        <v>69</v>
      </c>
      <c r="L51" s="20"/>
      <c r="M51" s="21"/>
      <c r="N51" s="21"/>
      <c r="O51" s="21"/>
      <c r="P51" s="21"/>
      <c r="Q51" s="21"/>
      <c r="R51" s="21"/>
    </row>
    <row r="52" spans="1:18" ht="15">
      <c r="A52" s="18" t="s">
        <v>3</v>
      </c>
      <c r="B52" s="18" t="s">
        <v>16</v>
      </c>
      <c r="C52" s="22"/>
      <c r="D52" s="22"/>
      <c r="F52" s="18" t="s">
        <v>3</v>
      </c>
      <c r="G52" s="18" t="s">
        <v>1</v>
      </c>
      <c r="H52" s="22"/>
      <c r="I52" s="22"/>
      <c r="K52" s="18" t="s">
        <v>71</v>
      </c>
      <c r="L52" s="20"/>
      <c r="M52" s="21"/>
      <c r="N52" s="21"/>
      <c r="O52" s="21"/>
      <c r="P52" s="21"/>
      <c r="Q52" s="21"/>
      <c r="R52" s="21"/>
    </row>
    <row r="53" spans="11:18" ht="15">
      <c r="K53" s="18" t="s">
        <v>2</v>
      </c>
      <c r="L53" s="20"/>
      <c r="M53" s="21"/>
      <c r="N53" s="21"/>
      <c r="O53" s="21"/>
      <c r="P53" s="21"/>
      <c r="Q53" s="21"/>
      <c r="R53" s="21"/>
    </row>
    <row r="54" spans="1:17" ht="12.75">
      <c r="A54" s="17" t="s">
        <v>30</v>
      </c>
      <c r="B54" s="17"/>
      <c r="C54" s="17"/>
      <c r="D54" s="17"/>
      <c r="F54" s="17" t="s">
        <v>31</v>
      </c>
      <c r="G54" s="17"/>
      <c r="H54" s="17"/>
      <c r="I54" s="17"/>
      <c r="K54" s="18" t="s">
        <v>73</v>
      </c>
      <c r="L54" s="80"/>
      <c r="M54" s="80">
        <f>SUM(M46:M53)</f>
        <v>0</v>
      </c>
      <c r="N54" s="80">
        <f>SUM(N46:N53)</f>
        <v>0</v>
      </c>
      <c r="O54" s="80"/>
      <c r="P54" s="108"/>
      <c r="Q54" s="27"/>
    </row>
    <row r="55" spans="1:17" ht="12.75">
      <c r="A55" s="18" t="s">
        <v>71</v>
      </c>
      <c r="B55" s="18" t="s">
        <v>3</v>
      </c>
      <c r="C55" s="22"/>
      <c r="D55" s="22"/>
      <c r="F55" s="18" t="s">
        <v>1</v>
      </c>
      <c r="G55" s="18" t="s">
        <v>71</v>
      </c>
      <c r="H55" s="22"/>
      <c r="I55" s="22"/>
      <c r="K55" s="27"/>
      <c r="L55" s="27"/>
      <c r="M55" s="27"/>
      <c r="N55" s="27"/>
      <c r="O55" s="27"/>
      <c r="P55" s="27"/>
      <c r="Q55" s="27"/>
    </row>
    <row r="56" spans="1:21" ht="15">
      <c r="A56" s="18" t="s">
        <v>2</v>
      </c>
      <c r="B56" s="18" t="s">
        <v>69</v>
      </c>
      <c r="C56" s="22"/>
      <c r="D56" s="22"/>
      <c r="F56" s="18" t="s">
        <v>69</v>
      </c>
      <c r="G56" s="18" t="s">
        <v>16</v>
      </c>
      <c r="H56" s="22"/>
      <c r="I56" s="22"/>
      <c r="K56" s="18" t="s">
        <v>3</v>
      </c>
      <c r="L56" s="168"/>
      <c r="M56" s="81"/>
      <c r="N56" s="82"/>
      <c r="O56" s="79"/>
      <c r="P56" s="20"/>
      <c r="Q56" s="20"/>
      <c r="R56" s="21"/>
      <c r="S56" s="21"/>
      <c r="T56" s="21"/>
      <c r="U56" s="21"/>
    </row>
    <row r="57" spans="1:21" ht="15">
      <c r="A57" s="18" t="s">
        <v>16</v>
      </c>
      <c r="B57" s="18" t="s">
        <v>1</v>
      </c>
      <c r="C57" s="22"/>
      <c r="D57" s="22"/>
      <c r="F57" s="18" t="s">
        <v>2</v>
      </c>
      <c r="G57" s="18" t="s">
        <v>75</v>
      </c>
      <c r="H57" s="22"/>
      <c r="I57" s="22"/>
      <c r="K57" s="18" t="s">
        <v>75</v>
      </c>
      <c r="L57" s="169"/>
      <c r="M57" s="84"/>
      <c r="N57" s="85"/>
      <c r="O57" s="79"/>
      <c r="P57" s="20"/>
      <c r="Q57" s="20"/>
      <c r="R57" s="21"/>
      <c r="S57" s="21"/>
      <c r="T57" s="21"/>
      <c r="U57" s="21"/>
    </row>
    <row r="58" spans="1:21" ht="15">
      <c r="A58" s="18" t="s">
        <v>75</v>
      </c>
      <c r="B58" s="18" t="s">
        <v>0</v>
      </c>
      <c r="C58" s="22"/>
      <c r="D58" s="22"/>
      <c r="F58" s="18" t="s">
        <v>0</v>
      </c>
      <c r="G58" s="18" t="s">
        <v>3</v>
      </c>
      <c r="H58" s="22"/>
      <c r="I58" s="22"/>
      <c r="K58" s="18" t="s">
        <v>0</v>
      </c>
      <c r="L58" s="83"/>
      <c r="M58" s="84"/>
      <c r="N58" s="85"/>
      <c r="O58" s="79"/>
      <c r="P58" s="20"/>
      <c r="Q58" s="20"/>
      <c r="R58" s="21"/>
      <c r="S58" s="21"/>
      <c r="T58" s="21"/>
      <c r="U58" s="21"/>
    </row>
    <row r="59" spans="11:21" ht="15">
      <c r="K59" s="18" t="s">
        <v>1</v>
      </c>
      <c r="L59" s="83"/>
      <c r="M59" s="84"/>
      <c r="N59" s="85"/>
      <c r="O59" s="79"/>
      <c r="P59" s="20"/>
      <c r="Q59" s="20"/>
      <c r="R59" s="21"/>
      <c r="S59" s="21"/>
      <c r="T59" s="21"/>
      <c r="U59" s="21"/>
    </row>
    <row r="60" spans="1:21" ht="15">
      <c r="A60" s="17" t="s">
        <v>32</v>
      </c>
      <c r="B60" s="17"/>
      <c r="C60" s="17"/>
      <c r="D60" s="17"/>
      <c r="F60" s="17" t="s">
        <v>33</v>
      </c>
      <c r="G60" s="17"/>
      <c r="H60" s="17"/>
      <c r="I60" s="17"/>
      <c r="K60" s="18" t="s">
        <v>16</v>
      </c>
      <c r="L60" s="83"/>
      <c r="M60" s="84"/>
      <c r="N60" s="85"/>
      <c r="O60" s="79"/>
      <c r="P60" s="20"/>
      <c r="Q60" s="20"/>
      <c r="R60" s="21"/>
      <c r="S60" s="21"/>
      <c r="T60" s="21"/>
      <c r="U60" s="21"/>
    </row>
    <row r="61" spans="1:21" ht="15">
      <c r="A61" s="18" t="s">
        <v>1</v>
      </c>
      <c r="B61" s="18" t="s">
        <v>0</v>
      </c>
      <c r="C61" s="22"/>
      <c r="D61" s="22"/>
      <c r="F61" s="18" t="s">
        <v>2</v>
      </c>
      <c r="G61" s="18" t="s">
        <v>1</v>
      </c>
      <c r="H61" s="22"/>
      <c r="I61" s="22"/>
      <c r="K61" s="18" t="s">
        <v>69</v>
      </c>
      <c r="L61" s="83"/>
      <c r="M61" s="84"/>
      <c r="N61" s="85"/>
      <c r="O61" s="79"/>
      <c r="P61" s="20"/>
      <c r="Q61" s="20"/>
      <c r="R61" s="21"/>
      <c r="S61" s="21"/>
      <c r="T61" s="21"/>
      <c r="U61" s="21"/>
    </row>
    <row r="62" spans="1:21" ht="15">
      <c r="A62" s="18" t="s">
        <v>16</v>
      </c>
      <c r="B62" s="18" t="s">
        <v>2</v>
      </c>
      <c r="C62" s="22"/>
      <c r="D62" s="22"/>
      <c r="F62" s="18" t="s">
        <v>75</v>
      </c>
      <c r="G62" s="18" t="s">
        <v>3</v>
      </c>
      <c r="H62" s="22"/>
      <c r="I62" s="22"/>
      <c r="K62" s="18" t="s">
        <v>71</v>
      </c>
      <c r="L62" s="83"/>
      <c r="M62" s="84"/>
      <c r="N62" s="85"/>
      <c r="O62" s="79"/>
      <c r="P62" s="20"/>
      <c r="Q62" s="20"/>
      <c r="R62" s="21"/>
      <c r="S62" s="21"/>
      <c r="T62" s="21"/>
      <c r="U62" s="21"/>
    </row>
    <row r="63" spans="1:21" ht="15">
      <c r="A63" s="18" t="s">
        <v>71</v>
      </c>
      <c r="B63" s="18" t="s">
        <v>75</v>
      </c>
      <c r="C63" s="22"/>
      <c r="D63" s="22"/>
      <c r="F63" s="18" t="s">
        <v>0</v>
      </c>
      <c r="G63" s="18" t="s">
        <v>16</v>
      </c>
      <c r="H63" s="22"/>
      <c r="I63" s="22"/>
      <c r="K63" s="18" t="s">
        <v>2</v>
      </c>
      <c r="L63" s="86"/>
      <c r="M63" s="87"/>
      <c r="N63" s="88"/>
      <c r="O63" s="79"/>
      <c r="P63" s="20"/>
      <c r="Q63" s="20"/>
      <c r="R63" s="21"/>
      <c r="S63" s="21"/>
      <c r="T63" s="21"/>
      <c r="U63" s="21"/>
    </row>
    <row r="64" spans="1:17" ht="12.75">
      <c r="A64" s="18" t="s">
        <v>3</v>
      </c>
      <c r="B64" s="18" t="s">
        <v>69</v>
      </c>
      <c r="C64" s="22"/>
      <c r="D64" s="22"/>
      <c r="F64" s="18" t="s">
        <v>69</v>
      </c>
      <c r="G64" s="18" t="s">
        <v>71</v>
      </c>
      <c r="H64" s="22"/>
      <c r="I64" s="22"/>
      <c r="K64" s="27"/>
      <c r="L64" s="27">
        <f>SUM(L56:L63)</f>
        <v>0</v>
      </c>
      <c r="M64" s="80">
        <f>SUM(M56:M63)</f>
        <v>0</v>
      </c>
      <c r="N64" s="80">
        <f>SUM(N56:N63)</f>
        <v>0</v>
      </c>
      <c r="O64" s="80"/>
      <c r="P64" s="27"/>
      <c r="Q64" s="27"/>
    </row>
    <row r="65" spans="11:17" ht="5.25" customHeight="1">
      <c r="K65" s="27"/>
      <c r="L65" s="27"/>
      <c r="M65" s="80"/>
      <c r="N65" s="80"/>
      <c r="O65" s="27"/>
      <c r="P65" s="27"/>
      <c r="Q65" s="27"/>
    </row>
    <row r="66" spans="1:19" ht="15">
      <c r="A66" s="17" t="s">
        <v>34</v>
      </c>
      <c r="B66" s="17"/>
      <c r="C66" s="17"/>
      <c r="D66" s="17"/>
      <c r="F66" s="17" t="s">
        <v>35</v>
      </c>
      <c r="G66" s="17"/>
      <c r="H66" s="17"/>
      <c r="I66" s="17"/>
      <c r="K66" s="18" t="s">
        <v>3</v>
      </c>
      <c r="L66" s="154">
        <f aca="true" t="shared" si="15" ref="L66:L73">L56+L46</f>
        <v>0</v>
      </c>
      <c r="M66" s="148">
        <f>R35</f>
        <v>0</v>
      </c>
      <c r="N66" s="148">
        <f>S35</f>
        <v>0</v>
      </c>
      <c r="O66" s="151">
        <f>T35</f>
        <v>0</v>
      </c>
      <c r="P66" s="89">
        <f>P46+M56</f>
        <v>0</v>
      </c>
      <c r="Q66" s="89">
        <f>Q46+N56</f>
        <v>0</v>
      </c>
      <c r="R66" s="89">
        <f aca="true" t="shared" si="16" ref="R66:R73">P66-Q66</f>
        <v>0</v>
      </c>
      <c r="S66" s="90">
        <f>Transfer!E$39</f>
        <v>3.9000000000000057</v>
      </c>
    </row>
    <row r="67" spans="1:19" ht="15">
      <c r="A67" s="18" t="s">
        <v>1</v>
      </c>
      <c r="B67" s="18" t="s">
        <v>69</v>
      </c>
      <c r="C67" s="22"/>
      <c r="D67" s="22"/>
      <c r="F67" s="18" t="s">
        <v>2</v>
      </c>
      <c r="G67" s="18" t="s">
        <v>71</v>
      </c>
      <c r="H67" s="22"/>
      <c r="I67" s="22"/>
      <c r="K67" s="18" t="s">
        <v>75</v>
      </c>
      <c r="L67" s="154">
        <f t="shared" si="15"/>
        <v>0</v>
      </c>
      <c r="M67" s="148">
        <f aca="true" t="shared" si="17" ref="M67:M73">R36</f>
        <v>0</v>
      </c>
      <c r="N67" s="148">
        <f aca="true" t="shared" si="18" ref="N67:N73">S36</f>
        <v>0</v>
      </c>
      <c r="O67" s="151">
        <f aca="true" t="shared" si="19" ref="O67:O73">T36</f>
        <v>0</v>
      </c>
      <c r="P67" s="89">
        <f aca="true" t="shared" si="20" ref="P67:P73">P47+M57</f>
        <v>0</v>
      </c>
      <c r="Q67" s="89">
        <f aca="true" t="shared" si="21" ref="Q67:Q73">Q47+N57</f>
        <v>0</v>
      </c>
      <c r="R67" s="89">
        <f t="shared" si="16"/>
        <v>0</v>
      </c>
      <c r="S67" s="90">
        <f>Transfer!J$39</f>
        <v>3</v>
      </c>
    </row>
    <row r="68" spans="1:19" ht="15">
      <c r="A68" s="18" t="s">
        <v>3</v>
      </c>
      <c r="B68" s="18" t="s">
        <v>2</v>
      </c>
      <c r="C68" s="22"/>
      <c r="D68" s="22"/>
      <c r="F68" s="18" t="s">
        <v>75</v>
      </c>
      <c r="G68" s="18" t="s">
        <v>1</v>
      </c>
      <c r="H68" s="22"/>
      <c r="I68" s="22"/>
      <c r="K68" s="18" t="s">
        <v>0</v>
      </c>
      <c r="L68" s="154">
        <f t="shared" si="15"/>
        <v>0</v>
      </c>
      <c r="M68" s="148">
        <f t="shared" si="17"/>
        <v>0</v>
      </c>
      <c r="N68" s="148">
        <f t="shared" si="18"/>
        <v>0</v>
      </c>
      <c r="O68" s="151">
        <f t="shared" si="19"/>
        <v>0</v>
      </c>
      <c r="P68" s="89">
        <f t="shared" si="20"/>
        <v>0</v>
      </c>
      <c r="Q68" s="89">
        <f t="shared" si="21"/>
        <v>0</v>
      </c>
      <c r="R68" s="89">
        <f t="shared" si="16"/>
        <v>0</v>
      </c>
      <c r="S68" s="90">
        <f>Transfer!P$39</f>
        <v>15.299999999999997</v>
      </c>
    </row>
    <row r="69" spans="1:19" ht="15">
      <c r="A69" s="18" t="s">
        <v>16</v>
      </c>
      <c r="B69" s="18" t="s">
        <v>75</v>
      </c>
      <c r="C69" s="22"/>
      <c r="D69" s="22"/>
      <c r="F69" s="18" t="s">
        <v>0</v>
      </c>
      <c r="G69" s="18" t="s">
        <v>69</v>
      </c>
      <c r="H69" s="22"/>
      <c r="I69" s="22"/>
      <c r="K69" s="18" t="s">
        <v>1</v>
      </c>
      <c r="L69" s="154">
        <f t="shared" si="15"/>
        <v>0</v>
      </c>
      <c r="M69" s="148">
        <f t="shared" si="17"/>
        <v>0</v>
      </c>
      <c r="N69" s="148">
        <f t="shared" si="18"/>
        <v>0</v>
      </c>
      <c r="O69" s="151">
        <f t="shared" si="19"/>
        <v>0</v>
      </c>
      <c r="P69" s="89">
        <f t="shared" si="20"/>
        <v>0</v>
      </c>
      <c r="Q69" s="89">
        <f t="shared" si="21"/>
        <v>0</v>
      </c>
      <c r="R69" s="89">
        <f t="shared" si="16"/>
        <v>0</v>
      </c>
      <c r="S69" s="90">
        <f>Transfer!V$39</f>
        <v>0.7000000000000028</v>
      </c>
    </row>
    <row r="70" spans="1:19" ht="15">
      <c r="A70" s="18" t="s">
        <v>71</v>
      </c>
      <c r="B70" s="18" t="s">
        <v>0</v>
      </c>
      <c r="C70" s="22"/>
      <c r="D70" s="22"/>
      <c r="F70" s="18" t="s">
        <v>16</v>
      </c>
      <c r="G70" s="18" t="s">
        <v>3</v>
      </c>
      <c r="H70" s="22"/>
      <c r="I70" s="22"/>
      <c r="K70" s="18" t="s">
        <v>16</v>
      </c>
      <c r="L70" s="154">
        <f t="shared" si="15"/>
        <v>0</v>
      </c>
      <c r="M70" s="148">
        <f t="shared" si="17"/>
        <v>0</v>
      </c>
      <c r="N70" s="148">
        <f t="shared" si="18"/>
        <v>0</v>
      </c>
      <c r="O70" s="151">
        <f t="shared" si="19"/>
        <v>0</v>
      </c>
      <c r="P70" s="89">
        <f t="shared" si="20"/>
        <v>0</v>
      </c>
      <c r="Q70" s="89">
        <f t="shared" si="21"/>
        <v>0</v>
      </c>
      <c r="R70" s="89">
        <f t="shared" si="16"/>
        <v>0</v>
      </c>
      <c r="S70" s="90">
        <f>Transfer!E$83</f>
        <v>3.5</v>
      </c>
    </row>
    <row r="71" spans="11:19" ht="12" customHeight="1">
      <c r="K71" s="18" t="s">
        <v>69</v>
      </c>
      <c r="L71" s="154">
        <f t="shared" si="15"/>
        <v>0</v>
      </c>
      <c r="M71" s="148">
        <f t="shared" si="17"/>
        <v>0</v>
      </c>
      <c r="N71" s="148">
        <f t="shared" si="18"/>
        <v>0</v>
      </c>
      <c r="O71" s="151">
        <f t="shared" si="19"/>
        <v>0</v>
      </c>
      <c r="P71" s="89">
        <f t="shared" si="20"/>
        <v>0</v>
      </c>
      <c r="Q71" s="89">
        <f t="shared" si="21"/>
        <v>0</v>
      </c>
      <c r="R71" s="89">
        <f t="shared" si="16"/>
        <v>0</v>
      </c>
      <c r="S71" s="90">
        <f>Transfer!J$83</f>
        <v>0</v>
      </c>
    </row>
    <row r="72" spans="1:19" ht="15">
      <c r="A72" s="17" t="s">
        <v>36</v>
      </c>
      <c r="B72" s="17"/>
      <c r="C72" s="17"/>
      <c r="D72" s="17"/>
      <c r="F72" s="17" t="s">
        <v>37</v>
      </c>
      <c r="G72" s="17"/>
      <c r="H72" s="17"/>
      <c r="I72" s="17"/>
      <c r="K72" s="18" t="s">
        <v>71</v>
      </c>
      <c r="L72" s="154">
        <f t="shared" si="15"/>
        <v>0</v>
      </c>
      <c r="M72" s="148">
        <f t="shared" si="17"/>
        <v>0</v>
      </c>
      <c r="N72" s="148">
        <f t="shared" si="18"/>
        <v>0</v>
      </c>
      <c r="O72" s="151">
        <f t="shared" si="19"/>
        <v>0</v>
      </c>
      <c r="P72" s="89">
        <f t="shared" si="20"/>
        <v>0</v>
      </c>
      <c r="Q72" s="89">
        <f t="shared" si="21"/>
        <v>0</v>
      </c>
      <c r="R72" s="89">
        <f t="shared" si="16"/>
        <v>0</v>
      </c>
      <c r="S72" s="90">
        <f>Transfer!P$83</f>
        <v>12</v>
      </c>
    </row>
    <row r="73" spans="1:19" ht="15">
      <c r="A73" s="18" t="s">
        <v>71</v>
      </c>
      <c r="B73" s="18" t="s">
        <v>16</v>
      </c>
      <c r="C73" s="22"/>
      <c r="D73" s="22"/>
      <c r="F73" s="18" t="s">
        <v>3</v>
      </c>
      <c r="G73" s="18" t="s">
        <v>71</v>
      </c>
      <c r="H73" s="22"/>
      <c r="I73" s="22"/>
      <c r="K73" s="18" t="s">
        <v>2</v>
      </c>
      <c r="L73" s="154">
        <f t="shared" si="15"/>
        <v>0</v>
      </c>
      <c r="M73" s="148">
        <f t="shared" si="17"/>
        <v>0</v>
      </c>
      <c r="N73" s="148">
        <f t="shared" si="18"/>
        <v>0</v>
      </c>
      <c r="O73" s="151">
        <f t="shared" si="19"/>
        <v>0</v>
      </c>
      <c r="P73" s="89">
        <f t="shared" si="20"/>
        <v>0</v>
      </c>
      <c r="Q73" s="89">
        <f t="shared" si="21"/>
        <v>0</v>
      </c>
      <c r="R73" s="89">
        <f t="shared" si="16"/>
        <v>0</v>
      </c>
      <c r="S73" s="90">
        <f>Transfer!V$83</f>
        <v>0.7999999999999972</v>
      </c>
    </row>
    <row r="74" spans="1:19" ht="12.75">
      <c r="A74" s="18" t="s">
        <v>1</v>
      </c>
      <c r="B74" s="18" t="s">
        <v>3</v>
      </c>
      <c r="C74" s="22"/>
      <c r="D74" s="22"/>
      <c r="F74" s="18" t="s">
        <v>1</v>
      </c>
      <c r="G74" s="18" t="s">
        <v>16</v>
      </c>
      <c r="H74" s="22"/>
      <c r="I74" s="22"/>
      <c r="K74" s="27"/>
      <c r="L74" s="27"/>
      <c r="M74" s="167">
        <f aca="true" t="shared" si="22" ref="M74:R74">SUM(M66:M73)</f>
        <v>0</v>
      </c>
      <c r="N74" s="167">
        <f t="shared" si="22"/>
        <v>0</v>
      </c>
      <c r="O74" s="167">
        <f t="shared" si="22"/>
        <v>0</v>
      </c>
      <c r="P74" s="80">
        <f t="shared" si="22"/>
        <v>0</v>
      </c>
      <c r="Q74" s="80">
        <f t="shared" si="22"/>
        <v>0</v>
      </c>
      <c r="R74" s="80">
        <f t="shared" si="22"/>
        <v>0</v>
      </c>
      <c r="S74" s="27"/>
    </row>
    <row r="75" spans="1:17" ht="12.75">
      <c r="A75" s="18" t="s">
        <v>69</v>
      </c>
      <c r="B75" s="18" t="s">
        <v>75</v>
      </c>
      <c r="C75" s="22"/>
      <c r="D75" s="22"/>
      <c r="F75" s="18" t="s">
        <v>0</v>
      </c>
      <c r="G75" s="18" t="s">
        <v>75</v>
      </c>
      <c r="H75" s="22"/>
      <c r="I75" s="22"/>
      <c r="K75" s="27"/>
      <c r="L75" s="27"/>
      <c r="M75" s="19"/>
      <c r="N75" s="19"/>
      <c r="O75" s="19"/>
      <c r="P75" s="27"/>
      <c r="Q75" s="27"/>
    </row>
    <row r="76" spans="1:17" ht="12.75">
      <c r="A76" s="18" t="s">
        <v>2</v>
      </c>
      <c r="B76" s="18" t="s">
        <v>0</v>
      </c>
      <c r="C76" s="22"/>
      <c r="D76" s="22"/>
      <c r="F76" s="18" t="s">
        <v>69</v>
      </c>
      <c r="G76" s="18" t="s">
        <v>2</v>
      </c>
      <c r="H76" s="22"/>
      <c r="I76" s="22"/>
      <c r="K76" s="27"/>
      <c r="L76" s="27"/>
      <c r="M76" s="27"/>
      <c r="N76" s="27"/>
      <c r="O76" s="27"/>
      <c r="P76" s="27"/>
      <c r="Q76" s="27"/>
    </row>
    <row r="77" spans="11:17" ht="12.75">
      <c r="K77" s="27"/>
      <c r="L77" s="27"/>
      <c r="M77" s="27"/>
      <c r="N77" s="27"/>
      <c r="O77" s="27"/>
      <c r="P77" s="27"/>
      <c r="Q77" s="27"/>
    </row>
    <row r="78" spans="1:17" ht="12.75">
      <c r="A78" s="17" t="s">
        <v>38</v>
      </c>
      <c r="B78" s="17"/>
      <c r="C78" s="17"/>
      <c r="D78" s="17"/>
      <c r="F78" s="17" t="s">
        <v>39</v>
      </c>
      <c r="G78" s="17"/>
      <c r="H78" s="17"/>
      <c r="I78" s="17"/>
      <c r="K78" s="27"/>
      <c r="L78" s="27"/>
      <c r="M78" s="27"/>
      <c r="N78" s="27"/>
      <c r="O78" s="27"/>
      <c r="P78" s="27"/>
      <c r="Q78" s="27"/>
    </row>
    <row r="79" spans="1:17" ht="12.75">
      <c r="A79" s="18" t="s">
        <v>71</v>
      </c>
      <c r="B79" s="18" t="s">
        <v>1</v>
      </c>
      <c r="C79" s="22"/>
      <c r="D79" s="22"/>
      <c r="F79" s="18" t="s">
        <v>0</v>
      </c>
      <c r="G79" s="18" t="s">
        <v>1</v>
      </c>
      <c r="H79" s="22"/>
      <c r="I79" s="22"/>
      <c r="K79" s="27"/>
      <c r="L79" s="27"/>
      <c r="M79" s="27"/>
      <c r="N79" s="27"/>
      <c r="O79" s="27"/>
      <c r="P79" s="27"/>
      <c r="Q79" s="27"/>
    </row>
    <row r="80" spans="1:17" ht="12.75">
      <c r="A80" s="18" t="s">
        <v>16</v>
      </c>
      <c r="B80" s="18" t="s">
        <v>69</v>
      </c>
      <c r="C80" s="22"/>
      <c r="D80" s="22"/>
      <c r="F80" s="18" t="s">
        <v>2</v>
      </c>
      <c r="G80" s="18" t="s">
        <v>16</v>
      </c>
      <c r="H80" s="22"/>
      <c r="I80" s="22"/>
      <c r="K80" s="27"/>
      <c r="L80" s="27"/>
      <c r="M80" s="27"/>
      <c r="N80" s="27"/>
      <c r="O80" s="27"/>
      <c r="P80" s="27"/>
      <c r="Q80" s="27"/>
    </row>
    <row r="81" spans="1:17" ht="12.75">
      <c r="A81" s="18" t="s">
        <v>75</v>
      </c>
      <c r="B81" s="18" t="s">
        <v>2</v>
      </c>
      <c r="C81" s="22"/>
      <c r="D81" s="22"/>
      <c r="F81" s="18" t="s">
        <v>75</v>
      </c>
      <c r="G81" s="18" t="s">
        <v>71</v>
      </c>
      <c r="H81" s="22"/>
      <c r="I81" s="22"/>
      <c r="K81" s="27"/>
      <c r="L81" s="27"/>
      <c r="M81" s="27"/>
      <c r="N81" s="27"/>
      <c r="O81" s="27"/>
      <c r="P81" s="27"/>
      <c r="Q81" s="27"/>
    </row>
    <row r="82" spans="1:17" ht="12.75">
      <c r="A82" s="18" t="s">
        <v>3</v>
      </c>
      <c r="B82" s="18" t="s">
        <v>0</v>
      </c>
      <c r="C82" s="22"/>
      <c r="D82" s="22"/>
      <c r="F82" s="18" t="s">
        <v>69</v>
      </c>
      <c r="G82" s="18" t="s">
        <v>3</v>
      </c>
      <c r="H82" s="22"/>
      <c r="I82" s="22"/>
      <c r="K82" s="27"/>
      <c r="L82" s="27"/>
      <c r="M82" s="27"/>
      <c r="N82" s="27"/>
      <c r="O82" s="27"/>
      <c r="P82" s="27"/>
      <c r="Q82" s="27"/>
    </row>
    <row r="83" spans="11:17" ht="5.25" customHeight="1">
      <c r="K83" s="27"/>
      <c r="L83" s="27"/>
      <c r="M83" s="27"/>
      <c r="N83" s="27"/>
      <c r="O83" s="27"/>
      <c r="P83" s="27"/>
      <c r="Q83" s="27"/>
    </row>
    <row r="84" spans="1:9" ht="12.75">
      <c r="A84" s="17" t="s">
        <v>40</v>
      </c>
      <c r="B84" s="17"/>
      <c r="C84" s="17"/>
      <c r="D84" s="17"/>
      <c r="F84" s="17" t="s">
        <v>41</v>
      </c>
      <c r="G84" s="17"/>
      <c r="H84" s="17"/>
      <c r="I84" s="17"/>
    </row>
    <row r="85" spans="1:9" ht="12.75">
      <c r="A85" s="18" t="s">
        <v>1</v>
      </c>
      <c r="B85" s="18" t="s">
        <v>2</v>
      </c>
      <c r="C85" s="22"/>
      <c r="D85" s="22"/>
      <c r="F85" s="18" t="s">
        <v>2</v>
      </c>
      <c r="G85" s="18" t="s">
        <v>3</v>
      </c>
      <c r="H85" s="22"/>
      <c r="I85" s="22"/>
    </row>
    <row r="86" spans="1:9" ht="12.75">
      <c r="A86" s="18" t="s">
        <v>3</v>
      </c>
      <c r="B86" s="18" t="s">
        <v>75</v>
      </c>
      <c r="C86" s="22"/>
      <c r="D86" s="22"/>
      <c r="F86" s="18" t="s">
        <v>75</v>
      </c>
      <c r="G86" s="18" t="s">
        <v>16</v>
      </c>
      <c r="H86" s="22"/>
      <c r="I86" s="22"/>
    </row>
    <row r="87" spans="1:9" ht="12.75">
      <c r="A87" s="18" t="s">
        <v>16</v>
      </c>
      <c r="B87" s="18" t="s">
        <v>0</v>
      </c>
      <c r="C87" s="22"/>
      <c r="D87" s="22"/>
      <c r="F87" s="18" t="s">
        <v>0</v>
      </c>
      <c r="G87" s="18" t="s">
        <v>71</v>
      </c>
      <c r="H87" s="22"/>
      <c r="I87" s="22"/>
    </row>
    <row r="88" spans="1:9" ht="12.75">
      <c r="A88" s="18" t="s">
        <v>71</v>
      </c>
      <c r="B88" s="18" t="s">
        <v>69</v>
      </c>
      <c r="C88" s="22"/>
      <c r="D88" s="22"/>
      <c r="F88" s="18" t="s">
        <v>69</v>
      </c>
      <c r="G88" s="18" t="s">
        <v>1</v>
      </c>
      <c r="H88" s="22"/>
      <c r="I88" s="22"/>
    </row>
    <row r="89" spans="1:9" ht="12.75">
      <c r="A89" s="18"/>
      <c r="B89" s="18"/>
      <c r="C89" s="22"/>
      <c r="D89" s="22"/>
      <c r="F89" s="18"/>
      <c r="G89" s="18"/>
      <c r="H89" s="22"/>
      <c r="I89" s="22"/>
    </row>
  </sheetData>
  <printOptions/>
  <pageMargins left="0.7874015748031497" right="0.7874015748031497" top="0.7874015748031497" bottom="1.1811023622047245" header="0.5118110236220472" footer="0.5118110236220472"/>
  <pageSetup fitToHeight="2" horizontalDpi="300" verticalDpi="300" orientation="portrait" paperSize="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4"/>
  <sheetViews>
    <sheetView showGridLines="0" workbookViewId="0" topLeftCell="A1">
      <selection activeCell="C12" sqref="C12:C15"/>
    </sheetView>
  </sheetViews>
  <sheetFormatPr defaultColWidth="9.140625" defaultRowHeight="12.75"/>
  <cols>
    <col min="1" max="1" width="17.140625" style="0" customWidth="1"/>
    <col min="2" max="2" width="6.421875" style="0" customWidth="1"/>
    <col min="3" max="3" width="15.8515625" style="0" customWidth="1"/>
    <col min="4" max="4" width="2.28125" style="0" customWidth="1"/>
    <col min="5" max="5" width="12.7109375" style="0" customWidth="1"/>
    <col min="6" max="6" width="3.7109375" style="0" customWidth="1"/>
    <col min="7" max="7" width="12.7109375" style="0" customWidth="1"/>
    <col min="8" max="8" width="4.57421875" style="0" customWidth="1"/>
    <col min="9" max="16384" width="11.421875" style="0" customWidth="1"/>
  </cols>
  <sheetData>
    <row r="1" spans="1:7" ht="21" thickBot="1">
      <c r="A1" s="23" t="s">
        <v>42</v>
      </c>
      <c r="B1" s="24"/>
      <c r="C1" s="24"/>
      <c r="D1" s="24"/>
      <c r="E1" s="24"/>
      <c r="F1" s="24"/>
      <c r="G1" s="25"/>
    </row>
    <row r="2" spans="1:7" s="27" customFormat="1" ht="13.5" customHeight="1">
      <c r="A2" s="26"/>
      <c r="B2" s="26"/>
      <c r="C2" s="26"/>
      <c r="D2" s="26"/>
      <c r="E2" s="26"/>
      <c r="F2" s="26"/>
      <c r="G2" s="26"/>
    </row>
    <row r="4" spans="1:7" ht="15.75">
      <c r="A4" s="28" t="s">
        <v>43</v>
      </c>
      <c r="B4" s="28"/>
      <c r="C4" s="17"/>
      <c r="D4" s="17"/>
      <c r="E4" s="17"/>
      <c r="F4" s="17"/>
      <c r="G4" s="17"/>
    </row>
    <row r="5" spans="1:9" ht="18">
      <c r="A5" s="29" t="s">
        <v>75</v>
      </c>
      <c r="B5" s="30"/>
      <c r="C5" s="31" t="s">
        <v>16</v>
      </c>
      <c r="E5" s="1"/>
      <c r="F5" s="32"/>
      <c r="G5" s="33"/>
      <c r="I5" s="19"/>
    </row>
    <row r="6" spans="1:9" ht="18">
      <c r="A6" s="29" t="s">
        <v>69</v>
      </c>
      <c r="B6" s="30"/>
      <c r="C6" s="31" t="s">
        <v>71</v>
      </c>
      <c r="E6" s="1"/>
      <c r="F6" s="32"/>
      <c r="G6" s="33"/>
      <c r="I6" s="19"/>
    </row>
    <row r="7" spans="1:9" ht="18">
      <c r="A7" s="29" t="s">
        <v>2</v>
      </c>
      <c r="B7" s="30"/>
      <c r="C7" s="31" t="s">
        <v>3</v>
      </c>
      <c r="E7" s="1"/>
      <c r="F7" s="32"/>
      <c r="G7" s="33"/>
      <c r="I7" s="19"/>
    </row>
    <row r="8" spans="1:9" ht="18">
      <c r="A8" s="29" t="s">
        <v>0</v>
      </c>
      <c r="B8" s="30"/>
      <c r="C8" s="31" t="s">
        <v>1</v>
      </c>
      <c r="E8" s="1"/>
      <c r="F8" s="32"/>
      <c r="G8" s="33"/>
      <c r="I8" s="19"/>
    </row>
    <row r="9" ht="12.75" customHeight="1"/>
    <row r="10" ht="12.75" customHeight="1"/>
    <row r="11" spans="1:10" ht="15.75">
      <c r="A11" s="28" t="s">
        <v>44</v>
      </c>
      <c r="B11" s="17"/>
      <c r="C11" s="17"/>
      <c r="D11" s="17"/>
      <c r="E11" s="17"/>
      <c r="F11" s="17"/>
      <c r="G11" s="17"/>
      <c r="I11" s="96"/>
      <c r="J11" s="97" t="s">
        <v>13</v>
      </c>
    </row>
    <row r="12" spans="1:10" ht="18">
      <c r="A12" s="31" t="s">
        <v>16</v>
      </c>
      <c r="B12" s="30"/>
      <c r="C12" s="29" t="s">
        <v>75</v>
      </c>
      <c r="E12" s="33"/>
      <c r="F12" s="32"/>
      <c r="G12" s="33"/>
      <c r="I12" s="92">
        <f>G5+E12</f>
        <v>0</v>
      </c>
      <c r="J12" s="93">
        <f>G12+E5</f>
        <v>0</v>
      </c>
    </row>
    <row r="13" spans="1:10" ht="18">
      <c r="A13" s="31" t="s">
        <v>71</v>
      </c>
      <c r="B13" s="30"/>
      <c r="C13" s="29" t="s">
        <v>69</v>
      </c>
      <c r="E13" s="33"/>
      <c r="F13" s="32"/>
      <c r="G13" s="33"/>
      <c r="I13" s="92">
        <f>E13+G6</f>
        <v>0</v>
      </c>
      <c r="J13" s="93">
        <f>E6+G13</f>
        <v>0</v>
      </c>
    </row>
    <row r="14" spans="1:10" ht="18">
      <c r="A14" s="31" t="s">
        <v>3</v>
      </c>
      <c r="B14" s="30"/>
      <c r="C14" s="29" t="s">
        <v>2</v>
      </c>
      <c r="E14" s="33"/>
      <c r="F14" s="32"/>
      <c r="G14" s="33"/>
      <c r="I14" s="92">
        <f>E14+G7</f>
        <v>0</v>
      </c>
      <c r="J14" s="93">
        <f>E7+G14</f>
        <v>0</v>
      </c>
    </row>
    <row r="15" spans="1:10" ht="18">
      <c r="A15" s="31" t="s">
        <v>1</v>
      </c>
      <c r="B15" s="30"/>
      <c r="C15" s="29" t="s">
        <v>0</v>
      </c>
      <c r="E15" s="33"/>
      <c r="F15" s="32"/>
      <c r="G15" s="33"/>
      <c r="I15" s="94">
        <f>E15+G8</f>
        <v>0</v>
      </c>
      <c r="J15" s="95">
        <f>G15+E8</f>
        <v>0</v>
      </c>
    </row>
    <row r="16" spans="2:12" ht="12.75" customHeight="1">
      <c r="B16" s="30"/>
      <c r="F16" s="32"/>
      <c r="L16" s="31"/>
    </row>
    <row r="17" spans="2:12" ht="12.75" customHeight="1">
      <c r="B17" s="30"/>
      <c r="F17" s="32"/>
      <c r="L17" s="31"/>
    </row>
    <row r="18" spans="1:12" ht="18">
      <c r="A18" s="28" t="s">
        <v>45</v>
      </c>
      <c r="B18" s="34"/>
      <c r="C18" s="34"/>
      <c r="D18" s="34"/>
      <c r="E18" s="34"/>
      <c r="F18" s="34"/>
      <c r="G18" s="34"/>
      <c r="L18" s="31"/>
    </row>
    <row r="19" spans="1:12" ht="18">
      <c r="A19" s="31"/>
      <c r="B19" s="30"/>
      <c r="C19" s="31"/>
      <c r="D19" s="3"/>
      <c r="E19" s="33"/>
      <c r="F19" s="98"/>
      <c r="G19" s="33"/>
      <c r="L19" s="31"/>
    </row>
    <row r="20" spans="1:7" ht="18">
      <c r="A20" s="31"/>
      <c r="B20" s="32"/>
      <c r="C20" s="31"/>
      <c r="D20" s="3"/>
      <c r="E20" s="33"/>
      <c r="F20" s="98"/>
      <c r="G20" s="33"/>
    </row>
    <row r="21" spans="1:4" ht="18">
      <c r="A21" s="31"/>
      <c r="B21" s="30"/>
      <c r="C21" s="31"/>
      <c r="D21" s="3"/>
    </row>
    <row r="22" spans="1:4" ht="18">
      <c r="A22" s="31"/>
      <c r="B22" s="30"/>
      <c r="C22" s="31"/>
      <c r="D22" s="3"/>
    </row>
    <row r="23" spans="1:10" ht="15.75">
      <c r="A23" s="36" t="s">
        <v>46</v>
      </c>
      <c r="B23" s="36"/>
      <c r="C23" s="36"/>
      <c r="D23" s="36"/>
      <c r="E23" s="36"/>
      <c r="F23" s="36"/>
      <c r="G23" s="36"/>
      <c r="I23" s="96"/>
      <c r="J23" s="97" t="s">
        <v>13</v>
      </c>
    </row>
    <row r="24" spans="1:13" ht="18">
      <c r="A24" s="31"/>
      <c r="B24" s="30"/>
      <c r="C24" s="31"/>
      <c r="E24" s="33"/>
      <c r="F24" s="35"/>
      <c r="G24" s="33"/>
      <c r="I24" s="92">
        <f>G19+E24</f>
        <v>0</v>
      </c>
      <c r="J24" s="93">
        <f>E19+G24</f>
        <v>0</v>
      </c>
      <c r="K24" s="18"/>
      <c r="L24" s="37"/>
      <c r="M24" s="37"/>
    </row>
    <row r="25" spans="1:13" ht="18">
      <c r="A25" s="31"/>
      <c r="B25" s="30"/>
      <c r="C25" s="31"/>
      <c r="E25" s="33"/>
      <c r="F25" s="35"/>
      <c r="G25" s="33"/>
      <c r="I25" s="94">
        <f>G20+E25</f>
        <v>0</v>
      </c>
      <c r="J25" s="95">
        <f>E20+G25</f>
        <v>0</v>
      </c>
      <c r="K25" s="18"/>
      <c r="L25" s="37"/>
      <c r="M25" s="37"/>
    </row>
    <row r="28" spans="1:7" ht="15.75">
      <c r="A28" s="36" t="s">
        <v>47</v>
      </c>
      <c r="B28" s="36"/>
      <c r="C28" s="36"/>
      <c r="D28" s="36"/>
      <c r="E28" s="36"/>
      <c r="F28" s="36"/>
      <c r="G28" s="36"/>
    </row>
    <row r="29" spans="1:7" ht="15.75">
      <c r="A29" s="31"/>
      <c r="B29" s="78"/>
      <c r="C29" s="31"/>
      <c r="D29" s="20"/>
      <c r="E29" s="33"/>
      <c r="F29" s="20"/>
      <c r="G29" s="33"/>
    </row>
    <row r="30" spans="1:10" ht="15.75">
      <c r="A30" s="31"/>
      <c r="B30" s="78"/>
      <c r="C30" s="31"/>
      <c r="D30" s="20"/>
      <c r="E30" s="33"/>
      <c r="F30" s="35"/>
      <c r="G30" s="31"/>
      <c r="I30" s="37">
        <f>G29+E30</f>
        <v>0</v>
      </c>
      <c r="J30" s="37">
        <f>E29+G30</f>
        <v>0</v>
      </c>
    </row>
    <row r="33" spans="1:7" ht="15.75">
      <c r="A33" s="36" t="s">
        <v>48</v>
      </c>
      <c r="B33" s="17"/>
      <c r="C33" s="17"/>
      <c r="D33" s="17"/>
      <c r="E33" s="17"/>
      <c r="F33" s="17"/>
      <c r="G33" s="17"/>
    </row>
    <row r="34" spans="1:7" ht="15.75">
      <c r="A34" s="181"/>
      <c r="B34" s="181"/>
      <c r="C34" s="181"/>
      <c r="D34" s="181"/>
      <c r="E34" s="181"/>
      <c r="F34" s="181"/>
      <c r="G34" s="181"/>
    </row>
  </sheetData>
  <mergeCells count="1">
    <mergeCell ref="A34:G34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38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30.00390625" style="42" customWidth="1"/>
    <col min="2" max="2" width="2.28125" style="42" customWidth="1"/>
    <col min="3" max="3" width="22.8515625" style="42" customWidth="1"/>
    <col min="4" max="4" width="7.7109375" style="0" customWidth="1"/>
    <col min="5" max="5" width="18.8515625" style="43" hidden="1" customWidth="1"/>
    <col min="6" max="36" width="3.57421875" style="0" customWidth="1"/>
    <col min="37" max="16384" width="11.421875" style="0" customWidth="1"/>
  </cols>
  <sheetData>
    <row r="1" spans="1:5" ht="18">
      <c r="A1" s="38" t="s">
        <v>49</v>
      </c>
      <c r="B1" s="38"/>
      <c r="C1" s="38"/>
      <c r="D1" s="39"/>
      <c r="E1" s="40"/>
    </row>
    <row r="3" spans="1:5" ht="18">
      <c r="A3" s="41" t="s">
        <v>50</v>
      </c>
      <c r="C3" s="41" t="s">
        <v>51</v>
      </c>
      <c r="E3" s="43" t="s">
        <v>52</v>
      </c>
    </row>
    <row r="4" ht="18">
      <c r="A4" s="41"/>
    </row>
    <row r="5" spans="1:5" ht="18">
      <c r="A5" s="41">
        <v>1</v>
      </c>
      <c r="C5" s="41">
        <v>1</v>
      </c>
      <c r="E5" s="44">
        <v>38941</v>
      </c>
    </row>
    <row r="6" spans="1:5" ht="18">
      <c r="A6" s="41">
        <f aca="true" t="shared" si="0" ref="A6:A38">A5+1</f>
        <v>2</v>
      </c>
      <c r="C6" s="41">
        <v>2</v>
      </c>
      <c r="E6" s="44">
        <v>38948</v>
      </c>
    </row>
    <row r="7" spans="1:5" ht="18">
      <c r="A7" s="41">
        <f t="shared" si="0"/>
        <v>3</v>
      </c>
      <c r="C7" s="32" t="s">
        <v>53</v>
      </c>
      <c r="E7" s="44">
        <v>38955</v>
      </c>
    </row>
    <row r="8" spans="1:5" ht="18">
      <c r="A8" s="41">
        <f t="shared" si="0"/>
        <v>4</v>
      </c>
      <c r="C8" s="41">
        <v>3</v>
      </c>
      <c r="E8" s="44">
        <v>38976</v>
      </c>
    </row>
    <row r="9" spans="1:5" ht="18">
      <c r="A9" s="41">
        <f t="shared" si="0"/>
        <v>5</v>
      </c>
      <c r="C9" s="41">
        <v>4</v>
      </c>
      <c r="E9" s="44">
        <v>38983</v>
      </c>
    </row>
    <row r="10" spans="1:5" ht="18">
      <c r="A10" s="41">
        <f t="shared" si="0"/>
        <v>6</v>
      </c>
      <c r="C10" s="32" t="s">
        <v>53</v>
      </c>
      <c r="E10" s="44">
        <v>38990</v>
      </c>
    </row>
    <row r="11" spans="1:5" ht="18">
      <c r="A11" s="41">
        <f t="shared" si="0"/>
        <v>7</v>
      </c>
      <c r="C11" s="41">
        <v>5</v>
      </c>
      <c r="E11" s="44">
        <v>39002</v>
      </c>
    </row>
    <row r="12" spans="1:5" ht="18">
      <c r="A12" s="41">
        <f t="shared" si="0"/>
        <v>8</v>
      </c>
      <c r="C12" s="41">
        <f aca="true" t="shared" si="1" ref="C12:C23">C11+1</f>
        <v>6</v>
      </c>
      <c r="E12" s="44">
        <v>39011</v>
      </c>
    </row>
    <row r="13" spans="1:5" ht="18">
      <c r="A13" s="41">
        <f t="shared" si="0"/>
        <v>9</v>
      </c>
      <c r="C13" s="41">
        <f t="shared" si="1"/>
        <v>7</v>
      </c>
      <c r="E13" s="44">
        <v>39018</v>
      </c>
    </row>
    <row r="14" spans="1:5" ht="18">
      <c r="A14" s="41">
        <f t="shared" si="0"/>
        <v>10</v>
      </c>
      <c r="C14" s="41">
        <f t="shared" si="1"/>
        <v>8</v>
      </c>
      <c r="E14" s="44">
        <v>39025</v>
      </c>
    </row>
    <row r="15" spans="1:5" ht="18">
      <c r="A15" s="41">
        <f t="shared" si="0"/>
        <v>11</v>
      </c>
      <c r="C15" s="41">
        <f t="shared" si="1"/>
        <v>9</v>
      </c>
      <c r="E15" s="44">
        <v>39028</v>
      </c>
    </row>
    <row r="16" spans="1:5" ht="18">
      <c r="A16" s="41">
        <f t="shared" si="0"/>
        <v>12</v>
      </c>
      <c r="C16" s="41">
        <f t="shared" si="1"/>
        <v>10</v>
      </c>
      <c r="E16" s="44">
        <v>39032</v>
      </c>
    </row>
    <row r="17" spans="1:5" ht="18">
      <c r="A17" s="41">
        <f t="shared" si="0"/>
        <v>13</v>
      </c>
      <c r="C17" s="41">
        <f t="shared" si="1"/>
        <v>11</v>
      </c>
      <c r="E17" s="44">
        <v>39039</v>
      </c>
    </row>
    <row r="18" spans="1:5" ht="18">
      <c r="A18" s="41">
        <f t="shared" si="0"/>
        <v>14</v>
      </c>
      <c r="C18" s="41">
        <f t="shared" si="1"/>
        <v>12</v>
      </c>
      <c r="E18" s="44">
        <v>39046</v>
      </c>
    </row>
    <row r="19" spans="1:5" ht="18">
      <c r="A19" s="41">
        <f t="shared" si="0"/>
        <v>15</v>
      </c>
      <c r="C19" s="41">
        <f t="shared" si="1"/>
        <v>13</v>
      </c>
      <c r="E19" s="44">
        <v>39053</v>
      </c>
    </row>
    <row r="20" spans="1:5" ht="18">
      <c r="A20" s="41">
        <f t="shared" si="0"/>
        <v>16</v>
      </c>
      <c r="C20" s="41">
        <f t="shared" si="1"/>
        <v>14</v>
      </c>
      <c r="E20" s="44">
        <v>39060</v>
      </c>
    </row>
    <row r="21" spans="1:5" ht="18">
      <c r="A21" s="41">
        <f t="shared" si="0"/>
        <v>17</v>
      </c>
      <c r="C21" s="41">
        <f t="shared" si="1"/>
        <v>15</v>
      </c>
      <c r="E21" s="44">
        <v>39067</v>
      </c>
    </row>
    <row r="22" spans="1:5" ht="18">
      <c r="A22" s="41">
        <f t="shared" si="0"/>
        <v>18</v>
      </c>
      <c r="C22" s="41">
        <f t="shared" si="1"/>
        <v>16</v>
      </c>
      <c r="E22" s="44">
        <v>39109</v>
      </c>
    </row>
    <row r="23" spans="1:5" ht="18">
      <c r="A23" s="41">
        <f t="shared" si="0"/>
        <v>19</v>
      </c>
      <c r="C23" s="41">
        <f t="shared" si="1"/>
        <v>17</v>
      </c>
      <c r="E23" s="44">
        <v>39112</v>
      </c>
    </row>
    <row r="24" spans="1:5" ht="18">
      <c r="A24" s="41">
        <f t="shared" si="0"/>
        <v>20</v>
      </c>
      <c r="C24" s="32" t="s">
        <v>54</v>
      </c>
      <c r="E24" s="44">
        <v>39116</v>
      </c>
    </row>
    <row r="25" spans="1:5" ht="18">
      <c r="A25" s="41">
        <f t="shared" si="0"/>
        <v>21</v>
      </c>
      <c r="C25" s="41">
        <v>18</v>
      </c>
      <c r="E25" s="44">
        <v>39123</v>
      </c>
    </row>
    <row r="26" spans="1:5" ht="18">
      <c r="A26" s="41">
        <f t="shared" si="0"/>
        <v>22</v>
      </c>
      <c r="C26" s="41">
        <v>19</v>
      </c>
      <c r="E26" s="44">
        <v>39130</v>
      </c>
    </row>
    <row r="27" spans="1:5" ht="18">
      <c r="A27" s="41">
        <f t="shared" si="0"/>
        <v>23</v>
      </c>
      <c r="C27" s="32" t="s">
        <v>54</v>
      </c>
      <c r="E27" s="44">
        <v>39137</v>
      </c>
    </row>
    <row r="28" spans="1:5" ht="18">
      <c r="A28" s="41">
        <f t="shared" si="0"/>
        <v>24</v>
      </c>
      <c r="C28" s="41">
        <v>20</v>
      </c>
      <c r="E28" s="44">
        <v>39144</v>
      </c>
    </row>
    <row r="29" spans="1:5" ht="18">
      <c r="A29" s="41">
        <f t="shared" si="0"/>
        <v>25</v>
      </c>
      <c r="C29" s="41">
        <v>21</v>
      </c>
      <c r="E29" s="44">
        <v>39151</v>
      </c>
    </row>
    <row r="30" spans="1:5" ht="18">
      <c r="A30" s="41">
        <f t="shared" si="0"/>
        <v>26</v>
      </c>
      <c r="C30" s="41">
        <v>22</v>
      </c>
      <c r="E30" s="44">
        <v>39158</v>
      </c>
    </row>
    <row r="31" spans="1:5" ht="18">
      <c r="A31" s="41">
        <f t="shared" si="0"/>
        <v>27</v>
      </c>
      <c r="C31" s="41">
        <v>23</v>
      </c>
      <c r="E31" s="44">
        <v>39172</v>
      </c>
    </row>
    <row r="32" spans="1:5" ht="18">
      <c r="A32" s="41">
        <f t="shared" si="0"/>
        <v>28</v>
      </c>
      <c r="C32" s="41">
        <v>24</v>
      </c>
      <c r="E32" s="44">
        <v>39179</v>
      </c>
    </row>
    <row r="33" spans="1:5" ht="18">
      <c r="A33" s="41">
        <f t="shared" si="0"/>
        <v>29</v>
      </c>
      <c r="C33" s="32" t="s">
        <v>55</v>
      </c>
      <c r="E33" s="44">
        <v>39186</v>
      </c>
    </row>
    <row r="34" spans="1:5" ht="18">
      <c r="A34" s="41">
        <f t="shared" si="0"/>
        <v>30</v>
      </c>
      <c r="C34" s="41">
        <v>25</v>
      </c>
      <c r="E34" s="44">
        <v>39193</v>
      </c>
    </row>
    <row r="35" spans="1:5" ht="18">
      <c r="A35" s="41">
        <f t="shared" si="0"/>
        <v>31</v>
      </c>
      <c r="C35" s="41">
        <v>26</v>
      </c>
      <c r="E35" s="44">
        <v>39200</v>
      </c>
    </row>
    <row r="36" spans="1:5" ht="18">
      <c r="A36" s="41">
        <f t="shared" si="0"/>
        <v>32</v>
      </c>
      <c r="C36" s="32" t="s">
        <v>56</v>
      </c>
      <c r="E36" s="44">
        <v>39207</v>
      </c>
    </row>
    <row r="37" spans="1:5" ht="18">
      <c r="A37" s="41">
        <f t="shared" si="0"/>
        <v>33</v>
      </c>
      <c r="C37" s="41">
        <v>27</v>
      </c>
      <c r="E37" s="44">
        <v>39214</v>
      </c>
    </row>
    <row r="38" spans="1:5" ht="18">
      <c r="A38" s="41">
        <f t="shared" si="0"/>
        <v>34</v>
      </c>
      <c r="C38" s="41">
        <v>28</v>
      </c>
      <c r="E38" s="44">
        <v>39221</v>
      </c>
    </row>
  </sheetData>
  <printOptions horizontalCentered="1"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X45"/>
  <sheetViews>
    <sheetView showGridLines="0" tabSelected="1" zoomScale="75" zoomScaleNormal="75" workbookViewId="0" topLeftCell="H1">
      <pane ySplit="1" topLeftCell="BM2" activePane="bottomLeft" state="frozen"/>
      <selection pane="topLeft" activeCell="U74" sqref="U74:U75"/>
      <selection pane="bottomLeft" activeCell="X4" sqref="X4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9.28125" style="1" customWidth="1"/>
    <col min="4" max="4" width="15.7109375" style="0" customWidth="1"/>
    <col min="5" max="5" width="13.7109375" style="0" customWidth="1"/>
    <col min="6" max="6" width="7.8515625" style="0" customWidth="1"/>
    <col min="7" max="7" width="15.7109375" style="0" customWidth="1"/>
    <col min="8" max="8" width="13.7109375" style="0" customWidth="1"/>
    <col min="9" max="9" width="6.140625" style="0" customWidth="1"/>
    <col min="10" max="10" width="15.7109375" style="0" customWidth="1"/>
    <col min="11" max="11" width="13.7109375" style="0" customWidth="1"/>
    <col min="12" max="12" width="7.28125" style="0" customWidth="1"/>
    <col min="13" max="13" width="15.7109375" style="0" customWidth="1"/>
    <col min="14" max="14" width="13.7109375" style="0" customWidth="1"/>
    <col min="15" max="15" width="7.28125" style="0" customWidth="1"/>
    <col min="16" max="16" width="15.7109375" style="0" customWidth="1"/>
    <col min="17" max="17" width="13.7109375" style="0" customWidth="1"/>
    <col min="18" max="18" width="9.7109375" style="0" customWidth="1"/>
    <col min="19" max="19" width="15.7109375" style="0" customWidth="1"/>
    <col min="20" max="20" width="13.7109375" style="0" customWidth="1"/>
    <col min="21" max="21" width="11.421875" style="0" customWidth="1"/>
    <col min="22" max="22" width="15.7109375" style="0" customWidth="1"/>
    <col min="23" max="23" width="13.7109375" style="77" customWidth="1"/>
    <col min="24" max="24" width="8.7109375" style="0" customWidth="1"/>
    <col min="25" max="16384" width="11.421875" style="0" customWidth="1"/>
  </cols>
  <sheetData>
    <row r="1" spans="1:24" ht="18.75" thickBot="1">
      <c r="A1" s="161" t="s">
        <v>4</v>
      </c>
      <c r="B1" s="163"/>
      <c r="C1" s="162"/>
      <c r="D1" s="161" t="s">
        <v>5</v>
      </c>
      <c r="E1" s="163"/>
      <c r="F1" s="164"/>
      <c r="G1" s="161" t="s">
        <v>6</v>
      </c>
      <c r="H1" s="163"/>
      <c r="I1" s="164"/>
      <c r="J1" s="165" t="s">
        <v>12</v>
      </c>
      <c r="K1" s="163"/>
      <c r="L1" s="164"/>
      <c r="M1" s="132" t="s">
        <v>74</v>
      </c>
      <c r="N1" s="134"/>
      <c r="O1" s="135"/>
      <c r="P1" s="138" t="s">
        <v>70</v>
      </c>
      <c r="Q1" s="134"/>
      <c r="R1" s="137"/>
      <c r="S1" s="132" t="s">
        <v>68</v>
      </c>
      <c r="T1" s="134"/>
      <c r="U1" s="135"/>
      <c r="V1" s="132" t="s">
        <v>72</v>
      </c>
      <c r="W1" s="159"/>
      <c r="X1" s="135"/>
    </row>
    <row r="2" spans="1:24" ht="6" customHeight="1" thickBot="1">
      <c r="A2" s="133"/>
      <c r="B2" s="56"/>
      <c r="C2" s="139"/>
      <c r="D2" s="133"/>
      <c r="E2" s="56"/>
      <c r="F2" s="136"/>
      <c r="G2" s="133"/>
      <c r="H2" s="56"/>
      <c r="I2" s="136"/>
      <c r="J2" s="56"/>
      <c r="K2" s="56"/>
      <c r="L2" s="139"/>
      <c r="M2" s="133"/>
      <c r="N2" s="56"/>
      <c r="O2" s="136"/>
      <c r="P2" s="56"/>
      <c r="Q2" s="56"/>
      <c r="R2" s="139"/>
      <c r="S2" s="133"/>
      <c r="T2" s="56"/>
      <c r="U2" s="136"/>
      <c r="V2" s="133"/>
      <c r="W2" s="160"/>
      <c r="X2" s="136"/>
    </row>
    <row r="3" spans="1:24" s="3" customFormat="1" ht="12.75" customHeight="1">
      <c r="A3" s="2" t="s">
        <v>7</v>
      </c>
      <c r="B3" s="13">
        <f>COUNTA(A4:A7)</f>
        <v>1</v>
      </c>
      <c r="C3" s="6">
        <f>SUM(C4:C7)</f>
        <v>9</v>
      </c>
      <c r="D3" s="2" t="s">
        <v>7</v>
      </c>
      <c r="E3" s="13">
        <f>COUNTA(D4:D7)</f>
        <v>1</v>
      </c>
      <c r="F3" s="6">
        <f>SUM(F4:F7)</f>
        <v>9</v>
      </c>
      <c r="G3" s="2" t="s">
        <v>7</v>
      </c>
      <c r="H3" s="13">
        <f>COUNTA(G4:G7)</f>
        <v>2</v>
      </c>
      <c r="I3" s="6">
        <f>SUM(I4:I7)</f>
        <v>7.5</v>
      </c>
      <c r="J3" s="156" t="s">
        <v>7</v>
      </c>
      <c r="K3" s="13">
        <f>COUNTA(J4:J7)</f>
        <v>1</v>
      </c>
      <c r="L3" s="6">
        <f>SUM(L4:L7)</f>
        <v>5.5</v>
      </c>
      <c r="M3" s="2" t="s">
        <v>7</v>
      </c>
      <c r="N3" s="13">
        <f>COUNTA(M4:M7)</f>
        <v>1</v>
      </c>
      <c r="O3" s="6">
        <f>SUM(O4:O7)</f>
        <v>3.8</v>
      </c>
      <c r="P3" s="156" t="s">
        <v>7</v>
      </c>
      <c r="Q3" s="13">
        <f>COUNTA(P4:P7)</f>
        <v>2</v>
      </c>
      <c r="R3" s="6">
        <f>SUM(R4:R7)</f>
        <v>15.5</v>
      </c>
      <c r="S3" s="2" t="s">
        <v>7</v>
      </c>
      <c r="T3" s="13">
        <f>COUNTA(S4:S7)</f>
        <v>2</v>
      </c>
      <c r="U3" s="6">
        <f>SUM(U4:U7)</f>
        <v>7.5</v>
      </c>
      <c r="V3" s="2" t="s">
        <v>7</v>
      </c>
      <c r="W3" s="13">
        <f>COUNTA(V4:V7)</f>
        <v>4</v>
      </c>
      <c r="X3" s="6">
        <f>SUM(X4:X7)</f>
        <v>15</v>
      </c>
    </row>
    <row r="4" spans="1:24" s="3" customFormat="1" ht="12.75" customHeight="1">
      <c r="A4" s="99" t="s">
        <v>105</v>
      </c>
      <c r="B4" s="91" t="s">
        <v>106</v>
      </c>
      <c r="C4" s="7">
        <v>9</v>
      </c>
      <c r="D4" s="99" t="s">
        <v>103</v>
      </c>
      <c r="E4" s="91" t="s">
        <v>104</v>
      </c>
      <c r="F4" s="7">
        <v>9</v>
      </c>
      <c r="G4" s="99" t="s">
        <v>154</v>
      </c>
      <c r="H4" s="91" t="s">
        <v>100</v>
      </c>
      <c r="I4" s="7">
        <v>5.5</v>
      </c>
      <c r="J4" s="91" t="s">
        <v>196</v>
      </c>
      <c r="K4" s="91" t="s">
        <v>111</v>
      </c>
      <c r="L4" s="7">
        <v>5.5</v>
      </c>
      <c r="M4" s="99" t="s">
        <v>233</v>
      </c>
      <c r="N4" s="91" t="s">
        <v>115</v>
      </c>
      <c r="O4" s="7">
        <v>3.8</v>
      </c>
      <c r="P4" s="91" t="s">
        <v>197</v>
      </c>
      <c r="Q4" s="91" t="s">
        <v>99</v>
      </c>
      <c r="R4" s="7">
        <v>7</v>
      </c>
      <c r="S4" s="99" t="s">
        <v>212</v>
      </c>
      <c r="T4" s="91" t="s">
        <v>107</v>
      </c>
      <c r="U4" s="7">
        <v>6</v>
      </c>
      <c r="V4" s="99" t="s">
        <v>252</v>
      </c>
      <c r="W4" s="91" t="s">
        <v>101</v>
      </c>
      <c r="X4" s="7">
        <v>8</v>
      </c>
    </row>
    <row r="5" spans="1:24" s="3" customFormat="1" ht="12.75" customHeight="1">
      <c r="A5" s="99"/>
      <c r="B5" s="100"/>
      <c r="C5" s="7"/>
      <c r="D5" s="107"/>
      <c r="E5" s="100"/>
      <c r="F5" s="7"/>
      <c r="G5" s="99" t="s">
        <v>155</v>
      </c>
      <c r="H5" s="91" t="s">
        <v>108</v>
      </c>
      <c r="I5" s="7">
        <v>2</v>
      </c>
      <c r="J5" s="91"/>
      <c r="K5" s="91"/>
      <c r="L5" s="7"/>
      <c r="M5" s="99"/>
      <c r="N5" s="91"/>
      <c r="O5" s="7"/>
      <c r="P5" s="91" t="s">
        <v>198</v>
      </c>
      <c r="Q5" s="91" t="s">
        <v>102</v>
      </c>
      <c r="R5" s="7">
        <v>8.5</v>
      </c>
      <c r="S5" s="107" t="s">
        <v>213</v>
      </c>
      <c r="T5" s="100" t="s">
        <v>194</v>
      </c>
      <c r="U5" s="7">
        <v>1.5</v>
      </c>
      <c r="V5" s="99" t="s">
        <v>253</v>
      </c>
      <c r="W5" s="91" t="s">
        <v>101</v>
      </c>
      <c r="X5" s="7">
        <v>1</v>
      </c>
    </row>
    <row r="6" spans="1:24" s="3" customFormat="1" ht="12.75" customHeight="1">
      <c r="A6" s="99"/>
      <c r="B6" s="100"/>
      <c r="C6" s="7"/>
      <c r="D6" s="107"/>
      <c r="E6" s="100"/>
      <c r="F6" s="7"/>
      <c r="G6" s="99"/>
      <c r="H6" s="91"/>
      <c r="I6" s="7"/>
      <c r="J6" s="91"/>
      <c r="K6" s="91"/>
      <c r="L6" s="7"/>
      <c r="M6" s="99"/>
      <c r="N6" s="91"/>
      <c r="O6" s="7"/>
      <c r="P6" s="91"/>
      <c r="Q6" s="91"/>
      <c r="R6" s="7"/>
      <c r="S6" s="107"/>
      <c r="T6" s="100"/>
      <c r="U6" s="7"/>
      <c r="V6" s="99" t="s">
        <v>254</v>
      </c>
      <c r="W6" s="91" t="s">
        <v>98</v>
      </c>
      <c r="X6" s="7">
        <v>4</v>
      </c>
    </row>
    <row r="7" spans="1:24" s="3" customFormat="1" ht="12.75" customHeight="1">
      <c r="A7" s="99"/>
      <c r="B7" s="91"/>
      <c r="C7" s="7"/>
      <c r="D7" s="99"/>
      <c r="E7" s="91"/>
      <c r="F7" s="7"/>
      <c r="G7" s="99"/>
      <c r="H7" s="91"/>
      <c r="I7" s="7"/>
      <c r="J7" s="91"/>
      <c r="K7" s="91"/>
      <c r="L7" s="7"/>
      <c r="M7" s="99"/>
      <c r="N7" s="91"/>
      <c r="O7" s="7"/>
      <c r="P7" s="91"/>
      <c r="Q7" s="91"/>
      <c r="R7" s="7"/>
      <c r="S7" s="99"/>
      <c r="T7" s="91"/>
      <c r="U7" s="7"/>
      <c r="V7" s="99" t="s">
        <v>255</v>
      </c>
      <c r="W7" s="91" t="s">
        <v>98</v>
      </c>
      <c r="X7" s="7">
        <v>2</v>
      </c>
    </row>
    <row r="8" spans="1:24" s="3" customFormat="1" ht="12.75" customHeight="1">
      <c r="A8" s="5" t="s">
        <v>8</v>
      </c>
      <c r="B8" s="12">
        <f>COUNTA(A9:A16)</f>
        <v>7</v>
      </c>
      <c r="C8" s="8">
        <f>SUM(C9:C16)</f>
        <v>35.8</v>
      </c>
      <c r="D8" s="5" t="s">
        <v>8</v>
      </c>
      <c r="E8" s="12">
        <f>COUNTA(D9:D16)</f>
        <v>6</v>
      </c>
      <c r="F8" s="8">
        <f>SUM(F9:F16)</f>
        <v>30</v>
      </c>
      <c r="G8" s="5" t="s">
        <v>8</v>
      </c>
      <c r="H8" s="12">
        <f>COUNTA(G9:G16)</f>
        <v>6</v>
      </c>
      <c r="I8" s="8">
        <f>SUM(I9:I16)</f>
        <v>28.9</v>
      </c>
      <c r="J8" s="157" t="s">
        <v>8</v>
      </c>
      <c r="K8" s="12">
        <f>COUNTA(J9:J16)</f>
        <v>6</v>
      </c>
      <c r="L8" s="8">
        <f>SUM(L9:L16)</f>
        <v>32.8</v>
      </c>
      <c r="M8" s="5" t="s">
        <v>8</v>
      </c>
      <c r="N8" s="12">
        <f>COUNTA(M9:M16)</f>
        <v>6</v>
      </c>
      <c r="O8" s="8">
        <f>SUM(O9:O16)</f>
        <v>23.2</v>
      </c>
      <c r="P8" s="157" t="s">
        <v>8</v>
      </c>
      <c r="Q8" s="12">
        <f>COUNTA(P9:P16)</f>
        <v>4</v>
      </c>
      <c r="R8" s="8">
        <f>SUM(R9:R16)</f>
        <v>28</v>
      </c>
      <c r="S8" s="5" t="s">
        <v>8</v>
      </c>
      <c r="T8" s="12">
        <f>COUNTA(S9:S16)</f>
        <v>6</v>
      </c>
      <c r="U8" s="8">
        <f>SUM(U9:U16)</f>
        <v>28.7</v>
      </c>
      <c r="V8" s="5" t="s">
        <v>8</v>
      </c>
      <c r="W8" s="12">
        <f>COUNTA(V9:V16)</f>
        <v>4</v>
      </c>
      <c r="X8" s="8">
        <f>SUM(X9:X16)</f>
        <v>13.8</v>
      </c>
    </row>
    <row r="9" spans="1:24" s="3" customFormat="1" ht="12.75" customHeight="1">
      <c r="A9" s="99" t="s">
        <v>118</v>
      </c>
      <c r="B9" s="91" t="s">
        <v>98</v>
      </c>
      <c r="C9" s="7">
        <v>12</v>
      </c>
      <c r="D9" s="99" t="s">
        <v>136</v>
      </c>
      <c r="E9" s="91" t="s">
        <v>104</v>
      </c>
      <c r="F9" s="7">
        <v>6.5</v>
      </c>
      <c r="G9" s="99" t="s">
        <v>156</v>
      </c>
      <c r="H9" s="100" t="s">
        <v>107</v>
      </c>
      <c r="I9" s="7">
        <v>7</v>
      </c>
      <c r="J9" s="100" t="s">
        <v>177</v>
      </c>
      <c r="K9" s="100" t="s">
        <v>101</v>
      </c>
      <c r="L9" s="7">
        <v>9.5</v>
      </c>
      <c r="M9" s="99" t="s">
        <v>234</v>
      </c>
      <c r="N9" s="91" t="s">
        <v>104</v>
      </c>
      <c r="O9" s="7">
        <v>9</v>
      </c>
      <c r="P9" s="100" t="s">
        <v>199</v>
      </c>
      <c r="Q9" s="100" t="s">
        <v>102</v>
      </c>
      <c r="R9" s="7">
        <v>7</v>
      </c>
      <c r="S9" s="99" t="s">
        <v>214</v>
      </c>
      <c r="T9" s="91" t="s">
        <v>115</v>
      </c>
      <c r="U9" s="7">
        <v>7.5</v>
      </c>
      <c r="V9" s="99" t="s">
        <v>256</v>
      </c>
      <c r="W9" s="100" t="s">
        <v>111</v>
      </c>
      <c r="X9" s="7">
        <v>4</v>
      </c>
    </row>
    <row r="10" spans="1:24" s="3" customFormat="1" ht="12.75" customHeight="1">
      <c r="A10" s="99" t="s">
        <v>119</v>
      </c>
      <c r="B10" s="91" t="s">
        <v>98</v>
      </c>
      <c r="C10" s="7">
        <v>6</v>
      </c>
      <c r="D10" s="99" t="s">
        <v>137</v>
      </c>
      <c r="E10" s="91" t="s">
        <v>104</v>
      </c>
      <c r="F10" s="7">
        <v>6.5</v>
      </c>
      <c r="G10" s="99" t="s">
        <v>157</v>
      </c>
      <c r="H10" s="91" t="s">
        <v>100</v>
      </c>
      <c r="I10" s="7">
        <v>7</v>
      </c>
      <c r="J10" s="91" t="s">
        <v>178</v>
      </c>
      <c r="K10" s="91" t="s">
        <v>98</v>
      </c>
      <c r="L10" s="7">
        <v>8.5</v>
      </c>
      <c r="M10" s="99" t="s">
        <v>235</v>
      </c>
      <c r="N10" s="91" t="s">
        <v>102</v>
      </c>
      <c r="O10" s="7">
        <v>4</v>
      </c>
      <c r="P10" s="91" t="s">
        <v>200</v>
      </c>
      <c r="Q10" s="91" t="s">
        <v>115</v>
      </c>
      <c r="R10" s="7">
        <v>6.5</v>
      </c>
      <c r="S10" s="99" t="s">
        <v>215</v>
      </c>
      <c r="T10" s="91" t="s">
        <v>101</v>
      </c>
      <c r="U10" s="7">
        <v>7.5</v>
      </c>
      <c r="V10" s="99" t="s">
        <v>257</v>
      </c>
      <c r="W10" s="91" t="s">
        <v>101</v>
      </c>
      <c r="X10" s="7">
        <v>2.5</v>
      </c>
    </row>
    <row r="11" spans="1:24" s="3" customFormat="1" ht="12.75" customHeight="1">
      <c r="A11" s="107" t="s">
        <v>120</v>
      </c>
      <c r="B11" s="100" t="s">
        <v>98</v>
      </c>
      <c r="C11" s="7">
        <v>3</v>
      </c>
      <c r="D11" s="99" t="s">
        <v>138</v>
      </c>
      <c r="E11" s="91" t="s">
        <v>99</v>
      </c>
      <c r="F11" s="7">
        <v>5</v>
      </c>
      <c r="G11" s="99" t="s">
        <v>158</v>
      </c>
      <c r="H11" s="91" t="s">
        <v>106</v>
      </c>
      <c r="I11" s="7">
        <v>6</v>
      </c>
      <c r="J11" s="91" t="s">
        <v>179</v>
      </c>
      <c r="K11" s="91" t="s">
        <v>100</v>
      </c>
      <c r="L11" s="7">
        <v>5.5</v>
      </c>
      <c r="M11" s="107" t="s">
        <v>236</v>
      </c>
      <c r="N11" s="91" t="s">
        <v>102</v>
      </c>
      <c r="O11" s="7">
        <v>3.5</v>
      </c>
      <c r="P11" s="91" t="s">
        <v>201</v>
      </c>
      <c r="Q11" s="91" t="s">
        <v>99</v>
      </c>
      <c r="R11" s="7">
        <v>7</v>
      </c>
      <c r="S11" s="99" t="s">
        <v>216</v>
      </c>
      <c r="T11" s="91" t="s">
        <v>104</v>
      </c>
      <c r="U11" s="7">
        <v>7</v>
      </c>
      <c r="V11" s="99" t="s">
        <v>258</v>
      </c>
      <c r="W11" s="100" t="s">
        <v>101</v>
      </c>
      <c r="X11" s="7">
        <v>5.5</v>
      </c>
    </row>
    <row r="12" spans="1:24" s="3" customFormat="1" ht="12.75" customHeight="1">
      <c r="A12" s="107" t="s">
        <v>121</v>
      </c>
      <c r="B12" s="91" t="s">
        <v>107</v>
      </c>
      <c r="C12" s="7">
        <v>2.8</v>
      </c>
      <c r="D12" s="107" t="s">
        <v>139</v>
      </c>
      <c r="E12" s="100" t="s">
        <v>107</v>
      </c>
      <c r="F12" s="7">
        <v>5.5</v>
      </c>
      <c r="G12" s="155" t="s">
        <v>159</v>
      </c>
      <c r="H12" s="100" t="s">
        <v>106</v>
      </c>
      <c r="I12" s="7">
        <v>5</v>
      </c>
      <c r="J12" s="91" t="s">
        <v>180</v>
      </c>
      <c r="K12" s="91" t="s">
        <v>115</v>
      </c>
      <c r="L12" s="7">
        <v>4.5</v>
      </c>
      <c r="M12" s="107" t="s">
        <v>237</v>
      </c>
      <c r="N12" s="91" t="s">
        <v>104</v>
      </c>
      <c r="O12" s="7">
        <v>2.5</v>
      </c>
      <c r="P12" s="91" t="s">
        <v>202</v>
      </c>
      <c r="Q12" s="91" t="s">
        <v>102</v>
      </c>
      <c r="R12" s="7">
        <v>7.5</v>
      </c>
      <c r="S12" s="107" t="s">
        <v>217</v>
      </c>
      <c r="T12" s="91" t="s">
        <v>194</v>
      </c>
      <c r="U12" s="7">
        <v>2</v>
      </c>
      <c r="V12" s="99" t="s">
        <v>259</v>
      </c>
      <c r="W12" s="91" t="s">
        <v>101</v>
      </c>
      <c r="X12" s="7">
        <v>1.8</v>
      </c>
    </row>
    <row r="13" spans="1:24" s="3" customFormat="1" ht="12.75" customHeight="1">
      <c r="A13" s="99" t="s">
        <v>122</v>
      </c>
      <c r="B13" s="91" t="s">
        <v>106</v>
      </c>
      <c r="C13" s="7">
        <v>5</v>
      </c>
      <c r="D13" s="99" t="s">
        <v>140</v>
      </c>
      <c r="E13" s="91" t="s">
        <v>107</v>
      </c>
      <c r="F13" s="7">
        <v>4</v>
      </c>
      <c r="G13" s="99" t="s">
        <v>160</v>
      </c>
      <c r="H13" s="100" t="s">
        <v>100</v>
      </c>
      <c r="I13" s="7">
        <v>2.4</v>
      </c>
      <c r="J13" s="91" t="s">
        <v>181</v>
      </c>
      <c r="K13" s="91" t="s">
        <v>100</v>
      </c>
      <c r="L13" s="7">
        <v>2</v>
      </c>
      <c r="M13" s="107" t="s">
        <v>238</v>
      </c>
      <c r="N13" s="100" t="s">
        <v>102</v>
      </c>
      <c r="O13" s="7">
        <v>2.2</v>
      </c>
      <c r="P13" s="91"/>
      <c r="Q13" s="91"/>
      <c r="R13" s="7"/>
      <c r="S13" s="107" t="s">
        <v>218</v>
      </c>
      <c r="T13" s="100" t="s">
        <v>102</v>
      </c>
      <c r="U13" s="7">
        <v>3</v>
      </c>
      <c r="V13" s="107"/>
      <c r="W13" s="91"/>
      <c r="X13" s="7"/>
    </row>
    <row r="14" spans="1:24" s="3" customFormat="1" ht="12.75" customHeight="1">
      <c r="A14" s="99" t="s">
        <v>123</v>
      </c>
      <c r="B14" s="91" t="s">
        <v>106</v>
      </c>
      <c r="C14" s="7">
        <v>2.5</v>
      </c>
      <c r="D14" s="99" t="s">
        <v>141</v>
      </c>
      <c r="E14" s="91" t="s">
        <v>99</v>
      </c>
      <c r="F14" s="7">
        <v>2.5</v>
      </c>
      <c r="G14" s="99" t="s">
        <v>161</v>
      </c>
      <c r="H14" s="100" t="s">
        <v>100</v>
      </c>
      <c r="I14" s="7">
        <v>1.5</v>
      </c>
      <c r="J14" s="91" t="s">
        <v>182</v>
      </c>
      <c r="K14" s="91" t="s">
        <v>111</v>
      </c>
      <c r="L14" s="7">
        <v>2.8</v>
      </c>
      <c r="M14" s="99" t="s">
        <v>239</v>
      </c>
      <c r="N14" s="91" t="s">
        <v>99</v>
      </c>
      <c r="O14" s="7">
        <v>2</v>
      </c>
      <c r="P14" s="91"/>
      <c r="Q14" s="91"/>
      <c r="R14" s="7"/>
      <c r="S14" s="141" t="s">
        <v>219</v>
      </c>
      <c r="T14" s="91" t="s">
        <v>194</v>
      </c>
      <c r="U14" s="7">
        <v>1.7</v>
      </c>
      <c r="V14" s="107"/>
      <c r="W14" s="91"/>
      <c r="X14" s="7"/>
    </row>
    <row r="15" spans="1:24" s="3" customFormat="1" ht="12.75" customHeight="1">
      <c r="A15" s="99" t="s">
        <v>124</v>
      </c>
      <c r="B15" s="91" t="s">
        <v>98</v>
      </c>
      <c r="C15" s="7">
        <v>4.5</v>
      </c>
      <c r="D15" s="99"/>
      <c r="E15" s="91"/>
      <c r="F15" s="7"/>
      <c r="G15" s="99"/>
      <c r="H15" s="91"/>
      <c r="I15" s="7"/>
      <c r="J15" s="91"/>
      <c r="K15" s="91"/>
      <c r="L15" s="7"/>
      <c r="M15" s="99"/>
      <c r="N15" s="91"/>
      <c r="O15" s="7"/>
      <c r="P15" s="91"/>
      <c r="Q15" s="91"/>
      <c r="R15" s="7"/>
      <c r="S15" s="141"/>
      <c r="T15" s="91"/>
      <c r="U15" s="7"/>
      <c r="V15" s="99"/>
      <c r="W15" s="91"/>
      <c r="X15" s="7"/>
    </row>
    <row r="16" spans="1:24" s="3" customFormat="1" ht="12.75" customHeight="1">
      <c r="A16" s="99"/>
      <c r="B16" s="91"/>
      <c r="C16" s="7"/>
      <c r="D16" s="99"/>
      <c r="E16" s="91"/>
      <c r="F16" s="7"/>
      <c r="G16" s="99"/>
      <c r="H16" s="91"/>
      <c r="I16" s="7"/>
      <c r="J16" s="91"/>
      <c r="K16" s="91"/>
      <c r="L16" s="7"/>
      <c r="M16" s="99"/>
      <c r="N16" s="91"/>
      <c r="O16" s="7"/>
      <c r="P16" s="91"/>
      <c r="Q16" s="91"/>
      <c r="R16" s="7"/>
      <c r="S16" s="141"/>
      <c r="T16" s="91"/>
      <c r="U16" s="7"/>
      <c r="V16" s="99"/>
      <c r="W16" s="91"/>
      <c r="X16" s="7"/>
    </row>
    <row r="17" spans="1:24" s="3" customFormat="1" ht="12.75" customHeight="1">
      <c r="A17" s="5" t="s">
        <v>9</v>
      </c>
      <c r="B17" s="12">
        <f>COUNTA(A18:A28)</f>
        <v>8</v>
      </c>
      <c r="C17" s="8">
        <f>SUM(C18:C28)</f>
        <v>47.5</v>
      </c>
      <c r="D17" s="5" t="s">
        <v>9</v>
      </c>
      <c r="E17" s="12">
        <f>COUNTA(D18:D28)</f>
        <v>9</v>
      </c>
      <c r="F17" s="8">
        <f>SUM(F18:F28)</f>
        <v>40</v>
      </c>
      <c r="G17" s="5" t="s">
        <v>9</v>
      </c>
      <c r="H17" s="12">
        <f>COUNTA(G18:G28)</f>
        <v>10</v>
      </c>
      <c r="I17" s="8">
        <f>SUM(I18:I28)</f>
        <v>35.800000000000004</v>
      </c>
      <c r="J17" s="157" t="s">
        <v>9</v>
      </c>
      <c r="K17" s="12">
        <f>COUNTA(J18:J28)</f>
        <v>9</v>
      </c>
      <c r="L17" s="8">
        <f>SUM(L18:L28)</f>
        <v>42.7</v>
      </c>
      <c r="M17" s="5" t="s">
        <v>9</v>
      </c>
      <c r="N17" s="12">
        <f>COUNTA(M18:M28)</f>
        <v>8</v>
      </c>
      <c r="O17" s="8">
        <f>SUM(O18:O28)</f>
        <v>46.199999999999996</v>
      </c>
      <c r="P17" s="157" t="s">
        <v>9</v>
      </c>
      <c r="Q17" s="12">
        <f>COUNTA(P18:P28)</f>
        <v>7</v>
      </c>
      <c r="R17" s="8">
        <f>SUM(R18:R28)</f>
        <v>51.5</v>
      </c>
      <c r="S17" s="5" t="s">
        <v>9</v>
      </c>
      <c r="T17" s="12">
        <f>COUNTA(S18:S28)</f>
        <v>10</v>
      </c>
      <c r="U17" s="8">
        <f>SUM(U18:U28)</f>
        <v>51</v>
      </c>
      <c r="V17" s="5" t="s">
        <v>9</v>
      </c>
      <c r="W17" s="12">
        <f>COUNTA(V18:V28)</f>
        <v>8</v>
      </c>
      <c r="X17" s="8">
        <f>SUM(X18:X28)</f>
        <v>45.4</v>
      </c>
    </row>
    <row r="18" spans="1:24" s="3" customFormat="1" ht="12.75" customHeight="1">
      <c r="A18" s="99" t="s">
        <v>125</v>
      </c>
      <c r="B18" s="91" t="s">
        <v>106</v>
      </c>
      <c r="C18" s="9">
        <v>9.5</v>
      </c>
      <c r="D18" s="99" t="s">
        <v>142</v>
      </c>
      <c r="E18" s="91" t="s">
        <v>115</v>
      </c>
      <c r="F18" s="9">
        <v>8</v>
      </c>
      <c r="G18" s="99" t="s">
        <v>162</v>
      </c>
      <c r="H18" s="91" t="s">
        <v>107</v>
      </c>
      <c r="I18" s="9">
        <v>4.5</v>
      </c>
      <c r="J18" s="91" t="s">
        <v>183</v>
      </c>
      <c r="K18" s="91" t="s">
        <v>98</v>
      </c>
      <c r="L18" s="9">
        <v>7.5</v>
      </c>
      <c r="M18" s="99" t="s">
        <v>240</v>
      </c>
      <c r="N18" s="91" t="s">
        <v>98</v>
      </c>
      <c r="O18" s="9">
        <v>12.5</v>
      </c>
      <c r="P18" s="91" t="s">
        <v>203</v>
      </c>
      <c r="Q18" s="91" t="s">
        <v>107</v>
      </c>
      <c r="R18" s="9">
        <v>6.5</v>
      </c>
      <c r="S18" s="99" t="s">
        <v>220</v>
      </c>
      <c r="T18" s="91" t="s">
        <v>99</v>
      </c>
      <c r="U18" s="7">
        <v>12</v>
      </c>
      <c r="V18" s="99" t="s">
        <v>260</v>
      </c>
      <c r="W18" s="91" t="s">
        <v>98</v>
      </c>
      <c r="X18" s="7">
        <v>17.5</v>
      </c>
    </row>
    <row r="19" spans="1:24" s="3" customFormat="1" ht="12.75" customHeight="1">
      <c r="A19" s="107" t="s">
        <v>126</v>
      </c>
      <c r="B19" s="100" t="s">
        <v>101</v>
      </c>
      <c r="C19" s="7">
        <v>8.5</v>
      </c>
      <c r="D19" s="99" t="s">
        <v>143</v>
      </c>
      <c r="E19" s="91" t="s">
        <v>111</v>
      </c>
      <c r="F19" s="7">
        <v>5.5</v>
      </c>
      <c r="G19" s="99" t="s">
        <v>163</v>
      </c>
      <c r="H19" s="100" t="s">
        <v>104</v>
      </c>
      <c r="I19" s="7">
        <v>7</v>
      </c>
      <c r="J19" s="91" t="s">
        <v>184</v>
      </c>
      <c r="K19" s="91" t="s">
        <v>99</v>
      </c>
      <c r="L19" s="7">
        <v>6.5</v>
      </c>
      <c r="M19" s="99" t="s">
        <v>241</v>
      </c>
      <c r="N19" s="91" t="s">
        <v>101</v>
      </c>
      <c r="O19" s="7">
        <v>10.5</v>
      </c>
      <c r="P19" s="91" t="s">
        <v>204</v>
      </c>
      <c r="Q19" s="91" t="s">
        <v>99</v>
      </c>
      <c r="R19" s="7">
        <v>9.5</v>
      </c>
      <c r="S19" s="99" t="s">
        <v>221</v>
      </c>
      <c r="T19" s="91" t="s">
        <v>101</v>
      </c>
      <c r="U19" s="7">
        <v>11.5</v>
      </c>
      <c r="V19" s="99" t="s">
        <v>261</v>
      </c>
      <c r="W19" s="91" t="s">
        <v>106</v>
      </c>
      <c r="X19" s="7">
        <v>7.5</v>
      </c>
    </row>
    <row r="20" spans="1:24" s="3" customFormat="1" ht="12.75" customHeight="1">
      <c r="A20" s="107" t="s">
        <v>127</v>
      </c>
      <c r="B20" s="91" t="s">
        <v>100</v>
      </c>
      <c r="C20" s="7">
        <v>9</v>
      </c>
      <c r="D20" s="99" t="s">
        <v>144</v>
      </c>
      <c r="E20" s="91" t="s">
        <v>111</v>
      </c>
      <c r="F20" s="7">
        <v>4</v>
      </c>
      <c r="G20" s="99" t="s">
        <v>164</v>
      </c>
      <c r="H20" s="91" t="s">
        <v>99</v>
      </c>
      <c r="I20" s="7">
        <v>6</v>
      </c>
      <c r="J20" s="91" t="s">
        <v>185</v>
      </c>
      <c r="K20" s="91" t="s">
        <v>107</v>
      </c>
      <c r="L20" s="7">
        <v>7.5</v>
      </c>
      <c r="M20" s="99" t="s">
        <v>242</v>
      </c>
      <c r="N20" s="91" t="s">
        <v>102</v>
      </c>
      <c r="O20" s="7">
        <v>6.5</v>
      </c>
      <c r="P20" s="91" t="s">
        <v>205</v>
      </c>
      <c r="Q20" s="91" t="s">
        <v>106</v>
      </c>
      <c r="R20" s="7">
        <v>7.5</v>
      </c>
      <c r="S20" s="99" t="s">
        <v>222</v>
      </c>
      <c r="T20" s="91" t="s">
        <v>104</v>
      </c>
      <c r="U20" s="7">
        <v>6</v>
      </c>
      <c r="V20" s="99" t="s">
        <v>262</v>
      </c>
      <c r="W20" s="91" t="s">
        <v>98</v>
      </c>
      <c r="X20" s="7">
        <v>7.5</v>
      </c>
    </row>
    <row r="21" spans="1:24" s="3" customFormat="1" ht="12.75" customHeight="1">
      <c r="A21" s="107" t="s">
        <v>128</v>
      </c>
      <c r="B21" s="100" t="s">
        <v>98</v>
      </c>
      <c r="C21" s="7">
        <v>8</v>
      </c>
      <c r="D21" s="107" t="s">
        <v>145</v>
      </c>
      <c r="E21" s="91" t="s">
        <v>114</v>
      </c>
      <c r="F21" s="7">
        <v>3.5</v>
      </c>
      <c r="G21" s="99" t="s">
        <v>165</v>
      </c>
      <c r="H21" s="91" t="s">
        <v>115</v>
      </c>
      <c r="I21" s="7">
        <v>4.5</v>
      </c>
      <c r="J21" s="91" t="s">
        <v>186</v>
      </c>
      <c r="K21" s="91" t="s">
        <v>172</v>
      </c>
      <c r="L21" s="7">
        <v>2.5</v>
      </c>
      <c r="M21" s="107" t="s">
        <v>243</v>
      </c>
      <c r="N21" s="91" t="s">
        <v>100</v>
      </c>
      <c r="O21" s="7">
        <v>7.5</v>
      </c>
      <c r="P21" s="91" t="s">
        <v>206</v>
      </c>
      <c r="Q21" s="91" t="s">
        <v>102</v>
      </c>
      <c r="R21" s="7">
        <v>9</v>
      </c>
      <c r="S21" s="99" t="s">
        <v>223</v>
      </c>
      <c r="T21" s="91" t="s">
        <v>102</v>
      </c>
      <c r="U21" s="7">
        <v>7</v>
      </c>
      <c r="V21" s="99" t="s">
        <v>263</v>
      </c>
      <c r="W21" s="91" t="s">
        <v>98</v>
      </c>
      <c r="X21" s="7">
        <v>3.6</v>
      </c>
    </row>
    <row r="22" spans="1:24" s="3" customFormat="1" ht="12.75" customHeight="1">
      <c r="A22" s="107" t="s">
        <v>129</v>
      </c>
      <c r="B22" s="100" t="s">
        <v>115</v>
      </c>
      <c r="C22" s="7">
        <v>5.5</v>
      </c>
      <c r="D22" s="99" t="s">
        <v>146</v>
      </c>
      <c r="E22" s="100" t="s">
        <v>107</v>
      </c>
      <c r="F22" s="7">
        <v>5</v>
      </c>
      <c r="G22" s="99" t="s">
        <v>166</v>
      </c>
      <c r="H22" s="91" t="s">
        <v>107</v>
      </c>
      <c r="I22" s="7">
        <v>2.2</v>
      </c>
      <c r="J22" s="91" t="s">
        <v>113</v>
      </c>
      <c r="K22" s="91" t="s">
        <v>111</v>
      </c>
      <c r="L22" s="7">
        <v>2.5</v>
      </c>
      <c r="M22" s="107" t="s">
        <v>244</v>
      </c>
      <c r="N22" s="91" t="s">
        <v>109</v>
      </c>
      <c r="O22" s="7">
        <v>3.5</v>
      </c>
      <c r="P22" s="100" t="s">
        <v>207</v>
      </c>
      <c r="Q22" s="91" t="s">
        <v>102</v>
      </c>
      <c r="R22" s="7">
        <v>8</v>
      </c>
      <c r="S22" s="99" t="s">
        <v>224</v>
      </c>
      <c r="T22" s="91" t="s">
        <v>108</v>
      </c>
      <c r="U22" s="7">
        <v>3.5</v>
      </c>
      <c r="V22" s="99" t="s">
        <v>264</v>
      </c>
      <c r="W22" s="91" t="s">
        <v>106</v>
      </c>
      <c r="X22" s="7">
        <v>2.8</v>
      </c>
    </row>
    <row r="23" spans="1:24" s="3" customFormat="1" ht="12.75" customHeight="1">
      <c r="A23" s="99" t="s">
        <v>130</v>
      </c>
      <c r="B23" s="100" t="s">
        <v>98</v>
      </c>
      <c r="C23" s="7">
        <v>1.8</v>
      </c>
      <c r="D23" s="99" t="s">
        <v>147</v>
      </c>
      <c r="E23" s="100" t="s">
        <v>106</v>
      </c>
      <c r="F23" s="7">
        <v>7</v>
      </c>
      <c r="G23" s="99" t="s">
        <v>167</v>
      </c>
      <c r="H23" s="100" t="s">
        <v>108</v>
      </c>
      <c r="I23" s="7">
        <v>4</v>
      </c>
      <c r="J23" s="91" t="s">
        <v>187</v>
      </c>
      <c r="K23" s="91" t="s">
        <v>100</v>
      </c>
      <c r="L23" s="7">
        <v>2</v>
      </c>
      <c r="M23" s="107" t="s">
        <v>245</v>
      </c>
      <c r="N23" s="91" t="s">
        <v>109</v>
      </c>
      <c r="O23" s="7">
        <v>1.9</v>
      </c>
      <c r="P23" s="100" t="s">
        <v>208</v>
      </c>
      <c r="Q23" s="91" t="s">
        <v>99</v>
      </c>
      <c r="R23" s="7">
        <v>3</v>
      </c>
      <c r="S23" s="107" t="s">
        <v>112</v>
      </c>
      <c r="T23" s="100">
        <v>96</v>
      </c>
      <c r="U23" s="7">
        <v>2.5</v>
      </c>
      <c r="V23" s="107" t="s">
        <v>265</v>
      </c>
      <c r="W23" s="91" t="s">
        <v>266</v>
      </c>
      <c r="X23" s="7">
        <v>3.5</v>
      </c>
    </row>
    <row r="24" spans="1:24" s="3" customFormat="1" ht="12.75" customHeight="1">
      <c r="A24" s="99" t="s">
        <v>131</v>
      </c>
      <c r="B24" s="100" t="s">
        <v>104</v>
      </c>
      <c r="C24" s="7">
        <v>4</v>
      </c>
      <c r="D24" s="99" t="s">
        <v>148</v>
      </c>
      <c r="E24" s="100" t="s">
        <v>111</v>
      </c>
      <c r="F24" s="7">
        <v>2</v>
      </c>
      <c r="G24" s="99" t="s">
        <v>168</v>
      </c>
      <c r="H24" s="91" t="s">
        <v>104</v>
      </c>
      <c r="I24" s="7">
        <v>2</v>
      </c>
      <c r="J24" s="91" t="s">
        <v>188</v>
      </c>
      <c r="K24" s="91" t="s">
        <v>111</v>
      </c>
      <c r="L24" s="7">
        <v>1.8</v>
      </c>
      <c r="M24" s="107" t="s">
        <v>246</v>
      </c>
      <c r="N24" s="91" t="s">
        <v>104</v>
      </c>
      <c r="O24" s="7">
        <v>2.4</v>
      </c>
      <c r="P24" s="100" t="s">
        <v>209</v>
      </c>
      <c r="Q24" s="91" t="s">
        <v>101</v>
      </c>
      <c r="R24" s="7">
        <v>8</v>
      </c>
      <c r="S24" s="107" t="s">
        <v>225</v>
      </c>
      <c r="T24" s="100" t="s">
        <v>194</v>
      </c>
      <c r="U24" s="7">
        <v>4</v>
      </c>
      <c r="V24" s="107" t="s">
        <v>267</v>
      </c>
      <c r="W24" s="91" t="s">
        <v>108</v>
      </c>
      <c r="X24" s="7">
        <v>1.7</v>
      </c>
    </row>
    <row r="25" spans="1:24" s="3" customFormat="1" ht="12" customHeight="1">
      <c r="A25" s="99" t="s">
        <v>132</v>
      </c>
      <c r="B25" s="100" t="s">
        <v>111</v>
      </c>
      <c r="C25" s="7">
        <v>1.2</v>
      </c>
      <c r="D25" s="99" t="s">
        <v>149</v>
      </c>
      <c r="E25" s="100" t="s">
        <v>115</v>
      </c>
      <c r="F25" s="7">
        <v>3.5</v>
      </c>
      <c r="G25" s="99" t="s">
        <v>169</v>
      </c>
      <c r="H25" s="100" t="s">
        <v>100</v>
      </c>
      <c r="I25" s="7">
        <v>1.9</v>
      </c>
      <c r="J25" s="91" t="s">
        <v>189</v>
      </c>
      <c r="K25" s="91" t="s">
        <v>100</v>
      </c>
      <c r="L25" s="7">
        <v>0.4</v>
      </c>
      <c r="M25" s="107" t="s">
        <v>247</v>
      </c>
      <c r="N25" s="91" t="s">
        <v>194</v>
      </c>
      <c r="O25" s="7">
        <v>1.4</v>
      </c>
      <c r="P25" s="100"/>
      <c r="Q25" s="100"/>
      <c r="R25" s="7"/>
      <c r="S25" s="107" t="s">
        <v>226</v>
      </c>
      <c r="T25" s="100" t="s">
        <v>110</v>
      </c>
      <c r="U25" s="7">
        <v>1.8</v>
      </c>
      <c r="V25" s="99" t="s">
        <v>268</v>
      </c>
      <c r="W25" s="91" t="s">
        <v>101</v>
      </c>
      <c r="X25" s="7">
        <v>1.3</v>
      </c>
    </row>
    <row r="26" spans="1:24" s="3" customFormat="1" ht="12" customHeight="1">
      <c r="A26" s="99"/>
      <c r="B26" s="100"/>
      <c r="C26" s="7"/>
      <c r="D26" s="99" t="s">
        <v>150</v>
      </c>
      <c r="E26" s="100" t="s">
        <v>114</v>
      </c>
      <c r="F26" s="7">
        <v>1.5</v>
      </c>
      <c r="G26" s="99" t="s">
        <v>170</v>
      </c>
      <c r="H26" s="100" t="s">
        <v>100</v>
      </c>
      <c r="I26" s="7">
        <v>2.2</v>
      </c>
      <c r="J26" s="91" t="s">
        <v>190</v>
      </c>
      <c r="K26" s="91" t="s">
        <v>100</v>
      </c>
      <c r="L26" s="7">
        <v>12</v>
      </c>
      <c r="M26" s="99"/>
      <c r="N26" s="91"/>
      <c r="O26" s="7"/>
      <c r="P26" s="100"/>
      <c r="Q26" s="100"/>
      <c r="R26" s="7"/>
      <c r="S26" s="141" t="s">
        <v>227</v>
      </c>
      <c r="T26" s="100" t="s">
        <v>194</v>
      </c>
      <c r="U26" s="7">
        <v>1.5</v>
      </c>
      <c r="V26" s="99"/>
      <c r="W26" s="91"/>
      <c r="X26" s="7"/>
    </row>
    <row r="27" spans="1:24" s="3" customFormat="1" ht="12" customHeight="1">
      <c r="A27" s="99"/>
      <c r="B27" s="100"/>
      <c r="C27" s="7"/>
      <c r="D27" s="99"/>
      <c r="E27" s="91"/>
      <c r="F27" s="7"/>
      <c r="G27" s="99" t="s">
        <v>171</v>
      </c>
      <c r="H27" s="91" t="s">
        <v>172</v>
      </c>
      <c r="I27" s="7">
        <v>1.5</v>
      </c>
      <c r="J27" s="91"/>
      <c r="K27" s="91"/>
      <c r="L27" s="7"/>
      <c r="M27" s="99"/>
      <c r="N27" s="91"/>
      <c r="O27" s="7"/>
      <c r="P27" s="91"/>
      <c r="Q27" s="91"/>
      <c r="R27" s="7"/>
      <c r="S27" s="141" t="s">
        <v>228</v>
      </c>
      <c r="T27" s="100" t="s">
        <v>110</v>
      </c>
      <c r="U27" s="7">
        <v>1.2</v>
      </c>
      <c r="V27" s="99"/>
      <c r="W27" s="91"/>
      <c r="X27" s="7"/>
    </row>
    <row r="28" spans="1:24" s="3" customFormat="1" ht="12" customHeight="1">
      <c r="A28" s="99"/>
      <c r="B28" s="91"/>
      <c r="C28" s="7"/>
      <c r="D28" s="99"/>
      <c r="E28" s="91"/>
      <c r="F28" s="7"/>
      <c r="G28" s="99"/>
      <c r="H28" s="91"/>
      <c r="I28" s="7"/>
      <c r="J28" s="91"/>
      <c r="K28" s="91"/>
      <c r="L28" s="7"/>
      <c r="M28" s="99"/>
      <c r="N28" s="91"/>
      <c r="O28" s="7"/>
      <c r="P28" s="91"/>
      <c r="Q28" s="91"/>
      <c r="R28" s="7"/>
      <c r="S28" s="141"/>
      <c r="T28" s="91"/>
      <c r="U28" s="7"/>
      <c r="V28" s="99"/>
      <c r="W28" s="91"/>
      <c r="X28" s="7"/>
    </row>
    <row r="29" spans="1:24" s="3" customFormat="1" ht="12" customHeight="1">
      <c r="A29" s="5" t="s">
        <v>10</v>
      </c>
      <c r="B29" s="12">
        <f>COUNTA(A30:A35)</f>
        <v>3</v>
      </c>
      <c r="C29" s="8">
        <f>SUM(C30:C35)</f>
        <v>17</v>
      </c>
      <c r="D29" s="5" t="s">
        <v>10</v>
      </c>
      <c r="E29" s="12">
        <f>COUNTA(D30:D35)</f>
        <v>3</v>
      </c>
      <c r="F29" s="8">
        <f>SUM(F30:F35)</f>
        <v>15.7</v>
      </c>
      <c r="G29" s="5" t="s">
        <v>10</v>
      </c>
      <c r="H29" s="12">
        <f>COUNTA(G30:G35)</f>
        <v>4</v>
      </c>
      <c r="I29" s="8">
        <f>SUM(I30:I35)</f>
        <v>37</v>
      </c>
      <c r="J29" s="157" t="s">
        <v>10</v>
      </c>
      <c r="K29" s="12">
        <f>COUNTA(J30:J35)</f>
        <v>4</v>
      </c>
      <c r="L29" s="8">
        <f>SUM(L30:L35)</f>
        <v>25.1</v>
      </c>
      <c r="M29" s="5" t="s">
        <v>10</v>
      </c>
      <c r="N29" s="12">
        <f>COUNTA(M30:M35)</f>
        <v>4</v>
      </c>
      <c r="O29" s="8">
        <f>SUM(O30:O35)</f>
        <v>33.8</v>
      </c>
      <c r="P29" s="157" t="s">
        <v>10</v>
      </c>
      <c r="Q29" s="12">
        <f>COUNTA(P30:P35)</f>
        <v>2</v>
      </c>
      <c r="R29" s="8">
        <f>SUM(R30:R35)</f>
        <v>15</v>
      </c>
      <c r="S29" s="5" t="s">
        <v>10</v>
      </c>
      <c r="T29" s="12">
        <f>COUNTA(S30:S35)</f>
        <v>4</v>
      </c>
      <c r="U29" s="8">
        <f>SUM(U30:U35)</f>
        <v>19.3</v>
      </c>
      <c r="V29" s="5" t="s">
        <v>10</v>
      </c>
      <c r="W29" s="12">
        <f>COUNTA(V30:V35)</f>
        <v>5</v>
      </c>
      <c r="X29" s="8">
        <f>SUM(X30:X35)</f>
        <v>25.8</v>
      </c>
    </row>
    <row r="30" spans="1:24" s="3" customFormat="1" ht="12.75" customHeight="1">
      <c r="A30" s="99" t="s">
        <v>133</v>
      </c>
      <c r="B30" s="91" t="s">
        <v>107</v>
      </c>
      <c r="C30" s="10">
        <v>9.5</v>
      </c>
      <c r="D30" s="99" t="s">
        <v>151</v>
      </c>
      <c r="E30" s="91" t="s">
        <v>111</v>
      </c>
      <c r="F30" s="10">
        <v>4.2</v>
      </c>
      <c r="G30" s="99" t="s">
        <v>173</v>
      </c>
      <c r="H30" s="91" t="s">
        <v>99</v>
      </c>
      <c r="I30" s="10">
        <v>14</v>
      </c>
      <c r="J30" s="91" t="s">
        <v>191</v>
      </c>
      <c r="K30" s="91" t="s">
        <v>99</v>
      </c>
      <c r="L30" s="10">
        <v>13.5</v>
      </c>
      <c r="M30" s="99" t="s">
        <v>248</v>
      </c>
      <c r="N30" s="91" t="s">
        <v>98</v>
      </c>
      <c r="O30" s="7">
        <v>17.5</v>
      </c>
      <c r="P30" s="91" t="s">
        <v>210</v>
      </c>
      <c r="Q30" s="91" t="s">
        <v>106</v>
      </c>
      <c r="R30" s="7">
        <v>7</v>
      </c>
      <c r="S30" s="99" t="s">
        <v>229</v>
      </c>
      <c r="T30" s="91" t="s">
        <v>106</v>
      </c>
      <c r="U30" s="7">
        <v>8.5</v>
      </c>
      <c r="V30" s="99" t="s">
        <v>269</v>
      </c>
      <c r="W30" s="100" t="s">
        <v>98</v>
      </c>
      <c r="X30" s="10">
        <v>14.5</v>
      </c>
    </row>
    <row r="31" spans="1:24" s="3" customFormat="1" ht="12.75" customHeight="1">
      <c r="A31" s="107" t="s">
        <v>134</v>
      </c>
      <c r="B31" s="100" t="s">
        <v>114</v>
      </c>
      <c r="C31" s="7">
        <v>3</v>
      </c>
      <c r="D31" s="107" t="s">
        <v>152</v>
      </c>
      <c r="E31" s="91" t="s">
        <v>102</v>
      </c>
      <c r="F31" s="7">
        <v>7.5</v>
      </c>
      <c r="G31" s="99" t="s">
        <v>174</v>
      </c>
      <c r="H31" s="100" t="s">
        <v>108</v>
      </c>
      <c r="I31" s="7">
        <v>8</v>
      </c>
      <c r="J31" s="91" t="s">
        <v>192</v>
      </c>
      <c r="K31" s="91" t="s">
        <v>115</v>
      </c>
      <c r="L31" s="7">
        <v>9</v>
      </c>
      <c r="M31" s="107" t="s">
        <v>249</v>
      </c>
      <c r="N31" s="100" t="s">
        <v>102</v>
      </c>
      <c r="O31" s="7">
        <v>9.5</v>
      </c>
      <c r="P31" s="100" t="s">
        <v>211</v>
      </c>
      <c r="Q31" s="91" t="s">
        <v>101</v>
      </c>
      <c r="R31" s="7">
        <v>8</v>
      </c>
      <c r="S31" s="99" t="s">
        <v>230</v>
      </c>
      <c r="T31" s="91" t="s">
        <v>107</v>
      </c>
      <c r="U31" s="7">
        <v>4</v>
      </c>
      <c r="V31" s="99" t="s">
        <v>270</v>
      </c>
      <c r="W31" s="91" t="s">
        <v>98</v>
      </c>
      <c r="X31" s="7">
        <v>5</v>
      </c>
    </row>
    <row r="32" spans="1:24" s="3" customFormat="1" ht="12.75" customHeight="1">
      <c r="A32" s="99" t="s">
        <v>135</v>
      </c>
      <c r="B32" s="100" t="s">
        <v>104</v>
      </c>
      <c r="C32" s="7">
        <v>4.5</v>
      </c>
      <c r="D32" s="107" t="s">
        <v>153</v>
      </c>
      <c r="E32" s="91" t="s">
        <v>115</v>
      </c>
      <c r="F32" s="7">
        <v>4</v>
      </c>
      <c r="G32" s="107" t="s">
        <v>175</v>
      </c>
      <c r="H32" s="91" t="s">
        <v>104</v>
      </c>
      <c r="I32" s="7">
        <v>7.5</v>
      </c>
      <c r="J32" s="91" t="s">
        <v>193</v>
      </c>
      <c r="K32" s="91" t="s">
        <v>194</v>
      </c>
      <c r="L32" s="7">
        <v>1.6</v>
      </c>
      <c r="M32" s="107" t="s">
        <v>250</v>
      </c>
      <c r="N32" s="91" t="s">
        <v>108</v>
      </c>
      <c r="O32" s="7">
        <v>4.5</v>
      </c>
      <c r="P32" s="100"/>
      <c r="Q32" s="91"/>
      <c r="R32" s="7"/>
      <c r="S32" s="141" t="s">
        <v>231</v>
      </c>
      <c r="T32" s="100" t="s">
        <v>104</v>
      </c>
      <c r="U32" s="7">
        <v>5</v>
      </c>
      <c r="V32" s="99" t="s">
        <v>271</v>
      </c>
      <c r="W32" s="91" t="s">
        <v>101</v>
      </c>
      <c r="X32" s="7">
        <v>2.5</v>
      </c>
    </row>
    <row r="33" spans="1:24" s="3" customFormat="1" ht="12.75" customHeight="1">
      <c r="A33" s="99"/>
      <c r="B33" s="100"/>
      <c r="C33" s="7"/>
      <c r="D33" s="99"/>
      <c r="E33" s="100"/>
      <c r="F33" s="7"/>
      <c r="G33" s="107" t="s">
        <v>176</v>
      </c>
      <c r="H33" s="91" t="s">
        <v>100</v>
      </c>
      <c r="I33" s="7">
        <v>7.5</v>
      </c>
      <c r="J33" s="91" t="s">
        <v>195</v>
      </c>
      <c r="K33" s="100" t="s">
        <v>100</v>
      </c>
      <c r="L33" s="7">
        <v>1</v>
      </c>
      <c r="M33" s="99" t="s">
        <v>251</v>
      </c>
      <c r="N33" s="91" t="s">
        <v>111</v>
      </c>
      <c r="O33" s="7">
        <v>2.3</v>
      </c>
      <c r="P33" s="145"/>
      <c r="Q33" s="145"/>
      <c r="R33" s="7"/>
      <c r="S33" s="141" t="s">
        <v>232</v>
      </c>
      <c r="T33" s="100" t="s">
        <v>194</v>
      </c>
      <c r="U33" s="7">
        <v>1.8</v>
      </c>
      <c r="V33" s="99" t="s">
        <v>272</v>
      </c>
      <c r="W33" s="100" t="s">
        <v>108</v>
      </c>
      <c r="X33" s="7">
        <v>2</v>
      </c>
    </row>
    <row r="34" spans="1:24" s="3" customFormat="1" ht="12.75" customHeight="1">
      <c r="A34" s="99"/>
      <c r="B34" s="91"/>
      <c r="C34" s="7"/>
      <c r="D34" s="99"/>
      <c r="E34" s="100"/>
      <c r="F34" s="7"/>
      <c r="G34" s="4"/>
      <c r="H34" s="14"/>
      <c r="I34" s="7"/>
      <c r="J34" s="91"/>
      <c r="K34" s="100"/>
      <c r="L34" s="7"/>
      <c r="M34" s="99"/>
      <c r="N34" s="91"/>
      <c r="O34" s="7"/>
      <c r="P34" s="91"/>
      <c r="Q34" s="91"/>
      <c r="R34" s="7"/>
      <c r="S34" s="99"/>
      <c r="T34" s="91"/>
      <c r="U34" s="7"/>
      <c r="V34" s="99" t="s">
        <v>273</v>
      </c>
      <c r="W34" s="100" t="s">
        <v>101</v>
      </c>
      <c r="X34" s="7">
        <v>1.8</v>
      </c>
    </row>
    <row r="35" spans="1:24" s="3" customFormat="1" ht="12.75" customHeight="1">
      <c r="A35" s="101"/>
      <c r="B35" s="102"/>
      <c r="C35" s="7"/>
      <c r="D35" s="101"/>
      <c r="E35" s="102"/>
      <c r="F35" s="7"/>
      <c r="G35" s="4"/>
      <c r="H35" s="14"/>
      <c r="I35" s="7"/>
      <c r="J35" s="14"/>
      <c r="K35" s="14"/>
      <c r="L35" s="7"/>
      <c r="M35" s="99"/>
      <c r="N35" s="91"/>
      <c r="O35" s="7"/>
      <c r="P35" s="91"/>
      <c r="Q35" s="91"/>
      <c r="R35" s="7"/>
      <c r="S35" s="99"/>
      <c r="T35" s="91"/>
      <c r="U35" s="7"/>
      <c r="V35" s="99"/>
      <c r="W35" s="100"/>
      <c r="X35" s="7"/>
    </row>
    <row r="36" spans="1:24" s="3" customFormat="1" ht="12.75" customHeight="1" thickBot="1">
      <c r="A36" s="103" t="s">
        <v>11</v>
      </c>
      <c r="B36" s="104">
        <f>SUM(B29,B17,B8,B3)</f>
        <v>19</v>
      </c>
      <c r="C36" s="105">
        <f>SUM(C29,C17,C8,C3)</f>
        <v>109.3</v>
      </c>
      <c r="D36" s="103" t="s">
        <v>11</v>
      </c>
      <c r="E36" s="104">
        <f>SUM(E29,E17,E8,E3)</f>
        <v>19</v>
      </c>
      <c r="F36" s="105">
        <f>SUM(F29,F17,F8,F3)</f>
        <v>94.7</v>
      </c>
      <c r="G36" s="103" t="s">
        <v>11</v>
      </c>
      <c r="H36" s="104">
        <f>SUM(H29,H17,H8,H3)</f>
        <v>22</v>
      </c>
      <c r="I36" s="105">
        <f>SUM(I29,I17,I8,I3)</f>
        <v>109.20000000000002</v>
      </c>
      <c r="J36" s="158" t="s">
        <v>11</v>
      </c>
      <c r="K36" s="104">
        <f>SUM(K29,K17,K8,K3)</f>
        <v>20</v>
      </c>
      <c r="L36" s="105">
        <f>SUM(L29,L17,L8,L3)</f>
        <v>106.10000000000001</v>
      </c>
      <c r="M36" s="103" t="s">
        <v>11</v>
      </c>
      <c r="N36" s="104">
        <f>SUM(N29,N17,N8,N3)</f>
        <v>19</v>
      </c>
      <c r="O36" s="105">
        <f>SUM(O29,O17,O8,O3)</f>
        <v>107</v>
      </c>
      <c r="P36" s="158" t="s">
        <v>11</v>
      </c>
      <c r="Q36" s="104">
        <f>SUM(Q29,Q17,Q8,Q3)</f>
        <v>15</v>
      </c>
      <c r="R36" s="105">
        <f>SUM(R29,R17,R8,R3)</f>
        <v>110</v>
      </c>
      <c r="S36" s="103" t="s">
        <v>11</v>
      </c>
      <c r="T36" s="104">
        <f>SUM(T29,T17,T8,T3)</f>
        <v>22</v>
      </c>
      <c r="U36" s="105">
        <f>SUM(U29,U17,U8,U3)</f>
        <v>106.5</v>
      </c>
      <c r="V36" s="103" t="s">
        <v>11</v>
      </c>
      <c r="W36" s="104">
        <f>SUM(W29,W17,W8,W3)</f>
        <v>21</v>
      </c>
      <c r="X36" s="105">
        <f>SUM(X29,X17,X8,X3)</f>
        <v>100</v>
      </c>
    </row>
    <row r="37" spans="1:2" ht="15.75">
      <c r="A37" s="91"/>
      <c r="B37" s="91"/>
    </row>
    <row r="38" spans="1:2" ht="15.75">
      <c r="A38" s="91"/>
      <c r="B38" s="100"/>
    </row>
    <row r="39" spans="1:2" ht="15.75">
      <c r="A39" s="91"/>
      <c r="B39" s="91"/>
    </row>
    <row r="40" spans="1:2" ht="15.75">
      <c r="A40" s="91"/>
      <c r="B40" s="91"/>
    </row>
    <row r="41" spans="1:2" ht="15.75">
      <c r="A41" s="91"/>
      <c r="B41" s="91"/>
    </row>
    <row r="42" spans="1:2" ht="15.75">
      <c r="A42" s="91"/>
      <c r="B42" s="91"/>
    </row>
    <row r="43" spans="1:2" ht="15.75">
      <c r="A43" s="91"/>
      <c r="B43" s="91"/>
    </row>
    <row r="44" spans="1:2" ht="15.75">
      <c r="A44" s="91"/>
      <c r="B44" s="100"/>
    </row>
    <row r="45" spans="1:2" ht="15.75">
      <c r="A45" s="99"/>
      <c r="B45" s="91"/>
    </row>
  </sheetData>
  <printOptions/>
  <pageMargins left="0" right="0" top="0.984251968503937" bottom="0.984251968503937" header="0.5118110236220472" footer="0.5118110236220472"/>
  <pageSetup fitToWidth="2" fitToHeight="1" horizontalDpi="180" verticalDpi="180" orientation="landscape" paperSize="9" scale="98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BI97"/>
  <sheetViews>
    <sheetView showGridLines="0" zoomScale="75" zoomScaleNormal="75" workbookViewId="0" topLeftCell="A1">
      <selection activeCell="C38" sqref="C38"/>
    </sheetView>
  </sheetViews>
  <sheetFormatPr defaultColWidth="9.140625" defaultRowHeight="12.75"/>
  <cols>
    <col min="1" max="1" width="8.8515625" style="27" customWidth="1"/>
    <col min="2" max="2" width="20.71093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5.140625" style="27" customWidth="1"/>
    <col min="7" max="7" width="20.7109375" style="0" customWidth="1"/>
    <col min="8" max="8" width="10.7109375" style="0" customWidth="1"/>
    <col min="9" max="9" width="20.7109375" style="0" customWidth="1"/>
    <col min="10" max="10" width="10.7109375" style="0" customWidth="1"/>
    <col min="11" max="11" width="3.421875" style="27" customWidth="1"/>
    <col min="12" max="12" width="8.28125" style="27" customWidth="1"/>
    <col min="13" max="13" width="20.7109375" style="0" customWidth="1"/>
    <col min="14" max="14" width="10.7109375" style="0" customWidth="1"/>
    <col min="15" max="15" width="20.7109375" style="0" customWidth="1"/>
    <col min="16" max="16" width="10.7109375" style="0" customWidth="1"/>
    <col min="17" max="17" width="2.28125" style="0" customWidth="1"/>
    <col min="18" max="18" width="7.421875" style="0" customWidth="1"/>
    <col min="19" max="19" width="20.7109375" style="0" customWidth="1"/>
    <col min="20" max="20" width="10.7109375" style="0" customWidth="1"/>
    <col min="21" max="21" width="20.7109375" style="0" customWidth="1"/>
    <col min="22" max="22" width="10.7109375" style="0" customWidth="1"/>
    <col min="23" max="23" width="6.00390625" style="0" customWidth="1"/>
    <col min="24" max="26" width="11.421875" style="0" customWidth="1"/>
    <col min="27" max="61" width="4.7109375" style="0" customWidth="1"/>
    <col min="62" max="16384" width="11.421875" style="0" customWidth="1"/>
  </cols>
  <sheetData>
    <row r="1" spans="1:22" ht="23.25">
      <c r="A1" s="45" t="s">
        <v>57</v>
      </c>
      <c r="B1" s="46"/>
      <c r="C1" s="46"/>
      <c r="D1" s="46"/>
      <c r="E1" s="46"/>
      <c r="F1" s="45"/>
      <c r="G1" s="46"/>
      <c r="H1" s="46"/>
      <c r="I1" s="46"/>
      <c r="J1" s="46"/>
      <c r="K1" s="45"/>
      <c r="L1" s="45" t="s">
        <v>57</v>
      </c>
      <c r="M1" s="39"/>
      <c r="N1" s="46"/>
      <c r="O1" s="46"/>
      <c r="P1" s="46"/>
      <c r="Q1" s="46"/>
      <c r="R1" s="39"/>
      <c r="S1" s="39"/>
      <c r="T1" s="39"/>
      <c r="U1" s="39"/>
      <c r="V1" s="39"/>
    </row>
    <row r="2" spans="1:5" s="27" customFormat="1" ht="3.75" customHeight="1">
      <c r="A2" s="47"/>
      <c r="B2" s="47"/>
      <c r="C2" s="47"/>
      <c r="D2" s="47"/>
      <c r="E2" s="47"/>
    </row>
    <row r="3" spans="1:22" ht="12.75">
      <c r="A3" s="47"/>
      <c r="B3" s="48" t="s">
        <v>3</v>
      </c>
      <c r="C3" s="49"/>
      <c r="D3" s="49"/>
      <c r="E3" s="50"/>
      <c r="G3" s="48" t="s">
        <v>75</v>
      </c>
      <c r="H3" s="49"/>
      <c r="I3" s="49"/>
      <c r="J3" s="50"/>
      <c r="M3" s="48" t="s">
        <v>0</v>
      </c>
      <c r="N3" s="49"/>
      <c r="O3" s="49"/>
      <c r="P3" s="50"/>
      <c r="S3" s="48" t="s">
        <v>1</v>
      </c>
      <c r="T3" s="49"/>
      <c r="U3" s="49"/>
      <c r="V3" s="50"/>
    </row>
    <row r="4" spans="1:22" ht="12.75">
      <c r="A4" s="47"/>
      <c r="B4" s="51" t="s">
        <v>58</v>
      </c>
      <c r="C4" s="52" t="s">
        <v>59</v>
      </c>
      <c r="E4" s="52" t="s">
        <v>60</v>
      </c>
      <c r="G4" s="51" t="s">
        <v>58</v>
      </c>
      <c r="H4" s="52" t="s">
        <v>59</v>
      </c>
      <c r="J4" s="52" t="s">
        <v>60</v>
      </c>
      <c r="M4" s="51" t="s">
        <v>58</v>
      </c>
      <c r="N4" s="52" t="s">
        <v>59</v>
      </c>
      <c r="P4" s="52" t="s">
        <v>60</v>
      </c>
      <c r="S4" s="51" t="s">
        <v>58</v>
      </c>
      <c r="T4" s="52" t="s">
        <v>59</v>
      </c>
      <c r="V4" s="52" t="s">
        <v>60</v>
      </c>
    </row>
    <row r="5" spans="1:22" ht="12.75">
      <c r="A5" s="47"/>
      <c r="B5" s="53">
        <v>110</v>
      </c>
      <c r="C5" s="15">
        <v>106.1</v>
      </c>
      <c r="E5" s="53">
        <f>B5-C5</f>
        <v>3.9000000000000057</v>
      </c>
      <c r="G5" s="53">
        <v>110</v>
      </c>
      <c r="H5" s="15">
        <v>107</v>
      </c>
      <c r="J5" s="53">
        <f>G5-H5</f>
        <v>3</v>
      </c>
      <c r="M5" s="53">
        <v>110</v>
      </c>
      <c r="N5" s="15">
        <v>94.7</v>
      </c>
      <c r="P5" s="53">
        <f>M5-N5</f>
        <v>15.299999999999997</v>
      </c>
      <c r="S5" s="53">
        <v>110</v>
      </c>
      <c r="T5" s="15">
        <v>109.3</v>
      </c>
      <c r="V5" s="53">
        <f>S5-T5</f>
        <v>0.7000000000000028</v>
      </c>
    </row>
    <row r="6" ht="3.75" customHeight="1">
      <c r="A6" s="47"/>
    </row>
    <row r="7" spans="1:22" ht="12.75">
      <c r="A7" s="47"/>
      <c r="B7" s="54" t="s">
        <v>61</v>
      </c>
      <c r="C7" s="55">
        <f>SUM(C9:C35)</f>
        <v>0</v>
      </c>
      <c r="D7" s="54" t="s">
        <v>62</v>
      </c>
      <c r="E7" s="15">
        <f>SUM(E9:E35)</f>
        <v>0</v>
      </c>
      <c r="G7" s="54" t="s">
        <v>61</v>
      </c>
      <c r="H7" s="15">
        <f>SUM(H9:H35)</f>
        <v>0</v>
      </c>
      <c r="I7" s="54" t="s">
        <v>62</v>
      </c>
      <c r="J7" s="15">
        <f>SUM(J9:J35)</f>
        <v>0</v>
      </c>
      <c r="M7" s="54" t="s">
        <v>61</v>
      </c>
      <c r="N7" s="55">
        <f>SUM(N9:N35)</f>
        <v>0</v>
      </c>
      <c r="O7" s="54" t="s">
        <v>62</v>
      </c>
      <c r="P7" s="55">
        <f>SUM(P9:P35)</f>
        <v>0</v>
      </c>
      <c r="S7" s="54" t="s">
        <v>61</v>
      </c>
      <c r="T7" s="15">
        <f>SUM(T9:T35)</f>
        <v>0</v>
      </c>
      <c r="U7" s="54" t="s">
        <v>62</v>
      </c>
      <c r="V7" s="15">
        <f>SUM(V9:V35)</f>
        <v>0</v>
      </c>
    </row>
    <row r="8" spans="1:22" ht="3.75" customHeight="1">
      <c r="A8" s="47"/>
      <c r="B8" s="56"/>
      <c r="C8" s="57"/>
      <c r="D8" s="56"/>
      <c r="E8" s="58"/>
      <c r="G8" s="56"/>
      <c r="H8" s="58"/>
      <c r="I8" s="56"/>
      <c r="J8" s="58"/>
      <c r="M8" s="56"/>
      <c r="N8" s="59"/>
      <c r="O8" s="56"/>
      <c r="P8" s="59"/>
      <c r="S8" s="56"/>
      <c r="T8" s="58"/>
      <c r="U8" s="56"/>
      <c r="V8" s="58"/>
    </row>
    <row r="9" spans="1:61" ht="12.75">
      <c r="A9" s="47"/>
      <c r="B9" s="60"/>
      <c r="C9" s="61"/>
      <c r="D9" s="62"/>
      <c r="E9" s="61"/>
      <c r="G9" s="60"/>
      <c r="H9" s="61"/>
      <c r="I9" s="62"/>
      <c r="J9" s="61"/>
      <c r="M9" s="60"/>
      <c r="N9" s="61"/>
      <c r="O9" s="60"/>
      <c r="P9" s="61"/>
      <c r="S9" s="60"/>
      <c r="T9" s="63"/>
      <c r="U9" s="60"/>
      <c r="V9" s="63"/>
      <c r="AA9" s="123">
        <v>1</v>
      </c>
      <c r="AB9" s="124">
        <f>AA9+1</f>
        <v>2</v>
      </c>
      <c r="AC9" s="124">
        <f aca="true" t="shared" si="0" ref="AC9:BB9">AB9+1</f>
        <v>3</v>
      </c>
      <c r="AD9" s="124">
        <f t="shared" si="0"/>
        <v>4</v>
      </c>
      <c r="AE9" s="124">
        <f t="shared" si="0"/>
        <v>5</v>
      </c>
      <c r="AF9" s="124">
        <f t="shared" si="0"/>
        <v>6</v>
      </c>
      <c r="AG9" s="124">
        <f t="shared" si="0"/>
        <v>7</v>
      </c>
      <c r="AH9" s="124">
        <f t="shared" si="0"/>
        <v>8</v>
      </c>
      <c r="AI9" s="124">
        <f t="shared" si="0"/>
        <v>9</v>
      </c>
      <c r="AJ9" s="124">
        <f t="shared" si="0"/>
        <v>10</v>
      </c>
      <c r="AK9" s="124">
        <f t="shared" si="0"/>
        <v>11</v>
      </c>
      <c r="AL9" s="124">
        <f t="shared" si="0"/>
        <v>12</v>
      </c>
      <c r="AM9" s="124">
        <f t="shared" si="0"/>
        <v>13</v>
      </c>
      <c r="AN9" s="124">
        <f t="shared" si="0"/>
        <v>14</v>
      </c>
      <c r="AO9" s="124">
        <f t="shared" si="0"/>
        <v>15</v>
      </c>
      <c r="AP9" s="124">
        <f t="shared" si="0"/>
        <v>16</v>
      </c>
      <c r="AQ9" s="124">
        <f t="shared" si="0"/>
        <v>17</v>
      </c>
      <c r="AR9" s="124">
        <f t="shared" si="0"/>
        <v>18</v>
      </c>
      <c r="AS9" s="124">
        <f t="shared" si="0"/>
        <v>19</v>
      </c>
      <c r="AT9" s="124">
        <f t="shared" si="0"/>
        <v>20</v>
      </c>
      <c r="AU9" s="124">
        <f t="shared" si="0"/>
        <v>21</v>
      </c>
      <c r="AV9" s="124">
        <f t="shared" si="0"/>
        <v>22</v>
      </c>
      <c r="AW9" s="124">
        <f t="shared" si="0"/>
        <v>23</v>
      </c>
      <c r="AX9" s="124">
        <f t="shared" si="0"/>
        <v>24</v>
      </c>
      <c r="AY9" s="124">
        <f t="shared" si="0"/>
        <v>25</v>
      </c>
      <c r="AZ9" s="124">
        <f t="shared" si="0"/>
        <v>26</v>
      </c>
      <c r="BA9" s="124">
        <f t="shared" si="0"/>
        <v>27</v>
      </c>
      <c r="BB9" s="124">
        <f t="shared" si="0"/>
        <v>28</v>
      </c>
      <c r="BC9" s="124" t="s">
        <v>90</v>
      </c>
      <c r="BD9" s="124" t="s">
        <v>90</v>
      </c>
      <c r="BE9" s="124" t="s">
        <v>91</v>
      </c>
      <c r="BF9" s="124" t="s">
        <v>91</v>
      </c>
      <c r="BG9" s="124" t="s">
        <v>92</v>
      </c>
      <c r="BH9" s="124" t="s">
        <v>92</v>
      </c>
      <c r="BI9" s="125"/>
    </row>
    <row r="10" spans="1:61" ht="12.75">
      <c r="A10" s="47"/>
      <c r="B10" s="64"/>
      <c r="C10" s="65"/>
      <c r="D10" s="56"/>
      <c r="E10" s="65"/>
      <c r="G10" s="64"/>
      <c r="H10" s="65"/>
      <c r="I10" s="56"/>
      <c r="J10" s="65"/>
      <c r="M10" s="64"/>
      <c r="N10" s="65"/>
      <c r="O10" s="64"/>
      <c r="P10" s="65"/>
      <c r="S10" s="64"/>
      <c r="T10" s="66"/>
      <c r="U10" s="64"/>
      <c r="V10" s="66"/>
      <c r="Z10" s="126" t="s">
        <v>3</v>
      </c>
      <c r="AA10" s="118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9"/>
      <c r="BI10" s="129">
        <f>SUM(AA10:BH10)</f>
        <v>0</v>
      </c>
    </row>
    <row r="11" spans="1:61" ht="12.75">
      <c r="A11" s="47"/>
      <c r="B11" s="64"/>
      <c r="C11" s="65"/>
      <c r="D11" s="106"/>
      <c r="E11" s="65"/>
      <c r="G11" s="64"/>
      <c r="H11" s="65"/>
      <c r="I11" s="64"/>
      <c r="J11" s="65"/>
      <c r="M11" s="64"/>
      <c r="N11" s="65"/>
      <c r="O11" s="64"/>
      <c r="P11" s="65"/>
      <c r="S11" s="64"/>
      <c r="T11" s="66"/>
      <c r="U11" s="64"/>
      <c r="V11" s="66"/>
      <c r="Z11" s="127" t="s">
        <v>75</v>
      </c>
      <c r="AA11" s="118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9"/>
      <c r="BI11" s="130">
        <f aca="true" t="shared" si="1" ref="BI11:BI17">SUM(AA11:BH11)</f>
        <v>0</v>
      </c>
    </row>
    <row r="12" spans="1:61" ht="12.75">
      <c r="A12" s="47"/>
      <c r="B12" s="64"/>
      <c r="C12" s="65"/>
      <c r="D12" s="106"/>
      <c r="E12" s="65"/>
      <c r="G12" s="64"/>
      <c r="H12" s="65"/>
      <c r="I12" s="64"/>
      <c r="J12" s="65"/>
      <c r="M12" s="64"/>
      <c r="N12" s="65"/>
      <c r="O12" s="64"/>
      <c r="P12" s="65"/>
      <c r="S12" s="64"/>
      <c r="T12" s="65"/>
      <c r="U12" s="64"/>
      <c r="V12" s="65"/>
      <c r="Z12" s="127" t="s">
        <v>0</v>
      </c>
      <c r="AA12" s="118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9"/>
      <c r="BI12" s="130">
        <f t="shared" si="1"/>
        <v>0</v>
      </c>
    </row>
    <row r="13" spans="1:61" ht="12.75">
      <c r="A13" s="47"/>
      <c r="B13" s="64"/>
      <c r="C13" s="65"/>
      <c r="D13" s="106"/>
      <c r="E13" s="65"/>
      <c r="G13" s="64"/>
      <c r="H13" s="65"/>
      <c r="I13" s="64"/>
      <c r="J13" s="65"/>
      <c r="M13" s="64"/>
      <c r="N13" s="65"/>
      <c r="O13" s="64"/>
      <c r="P13" s="65"/>
      <c r="S13" s="64"/>
      <c r="T13" s="65"/>
      <c r="U13" s="64"/>
      <c r="V13" s="65"/>
      <c r="Z13" s="127" t="s">
        <v>1</v>
      </c>
      <c r="AA13" s="118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9"/>
      <c r="BI13" s="130">
        <f t="shared" si="1"/>
        <v>0</v>
      </c>
    </row>
    <row r="14" spans="1:61" ht="12.75">
      <c r="A14" s="47"/>
      <c r="B14" s="64"/>
      <c r="C14" s="65"/>
      <c r="D14" s="106"/>
      <c r="E14" s="65"/>
      <c r="G14" s="64"/>
      <c r="H14" s="65"/>
      <c r="I14" s="64"/>
      <c r="J14" s="65"/>
      <c r="M14" s="64"/>
      <c r="N14" s="65"/>
      <c r="O14" s="64"/>
      <c r="P14" s="65"/>
      <c r="S14" s="64"/>
      <c r="T14" s="66"/>
      <c r="U14" s="64"/>
      <c r="V14" s="66"/>
      <c r="Z14" s="127" t="s">
        <v>16</v>
      </c>
      <c r="AA14" s="118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9"/>
      <c r="BI14" s="130">
        <f t="shared" si="1"/>
        <v>0</v>
      </c>
    </row>
    <row r="15" spans="1:61" ht="12.75">
      <c r="A15" s="47"/>
      <c r="B15" s="64"/>
      <c r="C15" s="65"/>
      <c r="D15" s="106"/>
      <c r="E15" s="65"/>
      <c r="G15" s="64"/>
      <c r="H15" s="65"/>
      <c r="I15" s="64"/>
      <c r="J15" s="65"/>
      <c r="M15" s="64"/>
      <c r="N15" s="65"/>
      <c r="O15" s="64"/>
      <c r="P15" s="65"/>
      <c r="S15" s="64"/>
      <c r="T15" s="66"/>
      <c r="U15" s="64"/>
      <c r="V15" s="65"/>
      <c r="Z15" s="127" t="s">
        <v>69</v>
      </c>
      <c r="AA15" s="118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9"/>
      <c r="BI15" s="130">
        <f t="shared" si="1"/>
        <v>0</v>
      </c>
    </row>
    <row r="16" spans="1:61" ht="12.75">
      <c r="A16" s="47"/>
      <c r="B16" s="64"/>
      <c r="C16" s="65"/>
      <c r="D16" s="106"/>
      <c r="E16" s="65"/>
      <c r="G16" s="166"/>
      <c r="H16" s="65"/>
      <c r="I16" s="166"/>
      <c r="J16" s="65"/>
      <c r="M16" s="64"/>
      <c r="N16" s="65"/>
      <c r="O16" s="64"/>
      <c r="P16" s="65"/>
      <c r="S16" s="64"/>
      <c r="T16" s="66"/>
      <c r="U16" s="64"/>
      <c r="V16" s="65"/>
      <c r="Z16" s="127" t="s">
        <v>71</v>
      </c>
      <c r="AA16" s="118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9"/>
      <c r="BI16" s="130">
        <f t="shared" si="1"/>
        <v>0</v>
      </c>
    </row>
    <row r="17" spans="1:61" ht="12.75">
      <c r="A17" s="47"/>
      <c r="B17" s="64"/>
      <c r="C17" s="65"/>
      <c r="D17" s="106"/>
      <c r="E17" s="65"/>
      <c r="G17" s="64"/>
      <c r="H17" s="65"/>
      <c r="I17" s="64"/>
      <c r="J17" s="65"/>
      <c r="M17" s="64"/>
      <c r="N17" s="65"/>
      <c r="O17" s="64"/>
      <c r="P17" s="65"/>
      <c r="S17" s="64"/>
      <c r="T17" s="66"/>
      <c r="U17" s="64"/>
      <c r="V17" s="66"/>
      <c r="Z17" s="128" t="s">
        <v>2</v>
      </c>
      <c r="AA17" s="120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2"/>
      <c r="BI17" s="131">
        <f t="shared" si="1"/>
        <v>0</v>
      </c>
    </row>
    <row r="18" spans="1:60" ht="12.75">
      <c r="A18" s="47"/>
      <c r="B18" s="64"/>
      <c r="C18" s="65"/>
      <c r="D18" s="106"/>
      <c r="E18" s="65"/>
      <c r="G18" s="64"/>
      <c r="H18" s="65"/>
      <c r="I18" s="64"/>
      <c r="J18" s="65"/>
      <c r="M18" s="64"/>
      <c r="N18" s="65"/>
      <c r="O18" s="64"/>
      <c r="P18" s="65"/>
      <c r="S18" s="64"/>
      <c r="T18" s="66"/>
      <c r="U18" s="64"/>
      <c r="V18" s="65"/>
      <c r="AA18">
        <f aca="true" t="shared" si="2" ref="AA18:AI18">SUM(AA10:AA17)</f>
        <v>0</v>
      </c>
      <c r="AB18">
        <f t="shared" si="2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>SUM(AJ10:AJ17)</f>
        <v>0</v>
      </c>
      <c r="AK18">
        <f>SUM(AK10:AK17)</f>
        <v>0</v>
      </c>
      <c r="AL18">
        <f>SUM(AL10:AL17)</f>
        <v>0</v>
      </c>
      <c r="AM18">
        <f>SUM(AM10:AM17)</f>
        <v>0</v>
      </c>
      <c r="AN18">
        <f>SUM(AN10:AN17)</f>
        <v>0</v>
      </c>
      <c r="AO18">
        <f aca="true" t="shared" si="3" ref="AO18:AX18">SUM(AO10:AO17)</f>
        <v>0</v>
      </c>
      <c r="AP18">
        <f t="shared" si="3"/>
        <v>0</v>
      </c>
      <c r="AQ18">
        <f t="shared" si="3"/>
        <v>0</v>
      </c>
      <c r="AR18">
        <f t="shared" si="3"/>
        <v>0</v>
      </c>
      <c r="AS18">
        <f t="shared" si="3"/>
        <v>0</v>
      </c>
      <c r="AT18">
        <f t="shared" si="3"/>
        <v>0</v>
      </c>
      <c r="AU18">
        <f t="shared" si="3"/>
        <v>0</v>
      </c>
      <c r="AV18">
        <f t="shared" si="3"/>
        <v>0</v>
      </c>
      <c r="AW18">
        <f t="shared" si="3"/>
        <v>0</v>
      </c>
      <c r="AX18">
        <f t="shared" si="3"/>
        <v>0</v>
      </c>
      <c r="AY18">
        <f aca="true" t="shared" si="4" ref="AY18:BH18">SUM(AY10:AY17)</f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E18">
        <f t="shared" si="4"/>
        <v>0</v>
      </c>
      <c r="BF18">
        <f t="shared" si="4"/>
        <v>0</v>
      </c>
      <c r="BG18">
        <f t="shared" si="4"/>
        <v>0</v>
      </c>
      <c r="BH18">
        <f t="shared" si="4"/>
        <v>0</v>
      </c>
    </row>
    <row r="19" spans="1:22" ht="12.75">
      <c r="A19" s="47"/>
      <c r="B19" s="64"/>
      <c r="C19" s="65"/>
      <c r="D19" s="106"/>
      <c r="E19" s="65"/>
      <c r="G19" s="64"/>
      <c r="H19" s="65"/>
      <c r="I19" s="64"/>
      <c r="J19" s="65"/>
      <c r="M19" s="64"/>
      <c r="N19" s="65"/>
      <c r="O19" s="64"/>
      <c r="P19" s="65"/>
      <c r="S19" s="64"/>
      <c r="T19" s="66"/>
      <c r="U19" s="64"/>
      <c r="V19" s="66"/>
    </row>
    <row r="20" spans="1:22" ht="12.75">
      <c r="A20" s="47"/>
      <c r="B20" s="64"/>
      <c r="C20" s="65"/>
      <c r="D20" s="106"/>
      <c r="E20" s="65"/>
      <c r="G20" s="64"/>
      <c r="H20" s="65"/>
      <c r="I20" s="64"/>
      <c r="J20" s="65"/>
      <c r="M20" s="64"/>
      <c r="N20" s="65"/>
      <c r="O20" s="64"/>
      <c r="P20" s="65"/>
      <c r="S20" s="64"/>
      <c r="T20" s="66"/>
      <c r="U20" s="64"/>
      <c r="V20" s="66"/>
    </row>
    <row r="21" spans="1:22" ht="12.75">
      <c r="A21" s="47"/>
      <c r="B21" s="64"/>
      <c r="C21" s="65"/>
      <c r="D21" s="106"/>
      <c r="E21" s="65"/>
      <c r="G21" s="64"/>
      <c r="H21" s="65"/>
      <c r="I21" s="64"/>
      <c r="J21" s="65"/>
      <c r="M21" s="64"/>
      <c r="N21" s="65"/>
      <c r="O21" s="64"/>
      <c r="P21" s="65"/>
      <c r="S21" s="64"/>
      <c r="T21" s="66"/>
      <c r="U21" s="166"/>
      <c r="V21" s="66"/>
    </row>
    <row r="22" spans="1:22" ht="12.75">
      <c r="A22" s="47"/>
      <c r="B22" s="64"/>
      <c r="C22" s="65"/>
      <c r="D22" s="106"/>
      <c r="E22" s="65"/>
      <c r="G22" s="64"/>
      <c r="H22" s="65"/>
      <c r="I22" s="64"/>
      <c r="J22" s="65"/>
      <c r="M22" s="64"/>
      <c r="N22" s="65"/>
      <c r="O22" s="64"/>
      <c r="P22" s="65"/>
      <c r="S22" s="64"/>
      <c r="T22" s="66"/>
      <c r="U22" s="64"/>
      <c r="V22" s="66"/>
    </row>
    <row r="23" spans="1:22" ht="12.75">
      <c r="A23" s="47"/>
      <c r="B23" s="64"/>
      <c r="C23" s="65"/>
      <c r="E23" s="65"/>
      <c r="G23" s="64"/>
      <c r="H23" s="65"/>
      <c r="I23" s="64"/>
      <c r="J23" s="65"/>
      <c r="M23" s="64"/>
      <c r="N23" s="65"/>
      <c r="O23" s="64"/>
      <c r="P23" s="65"/>
      <c r="S23" s="64"/>
      <c r="T23" s="66"/>
      <c r="U23" s="64"/>
      <c r="V23" s="66"/>
    </row>
    <row r="24" spans="1:22" ht="12.75">
      <c r="A24" s="47"/>
      <c r="B24" s="64"/>
      <c r="C24" s="65"/>
      <c r="E24" s="65"/>
      <c r="G24" s="64"/>
      <c r="H24" s="65"/>
      <c r="I24" s="140"/>
      <c r="J24" s="144"/>
      <c r="M24" s="64"/>
      <c r="N24" s="65"/>
      <c r="O24" s="64"/>
      <c r="P24" s="65"/>
      <c r="S24" s="64"/>
      <c r="T24" s="66"/>
      <c r="U24" s="64"/>
      <c r="V24" s="66"/>
    </row>
    <row r="25" spans="1:22" ht="12.75">
      <c r="A25" s="47"/>
      <c r="B25" s="64"/>
      <c r="C25" s="65"/>
      <c r="E25" s="65"/>
      <c r="G25" s="64"/>
      <c r="H25" s="65"/>
      <c r="I25" s="64"/>
      <c r="J25" s="65"/>
      <c r="M25" s="64"/>
      <c r="N25" s="65"/>
      <c r="O25" s="64"/>
      <c r="P25" s="65"/>
      <c r="S25" s="64"/>
      <c r="T25" s="66"/>
      <c r="U25" s="64"/>
      <c r="V25" s="66"/>
    </row>
    <row r="26" spans="1:22" ht="12.75">
      <c r="A26" s="47"/>
      <c r="B26" s="64"/>
      <c r="C26" s="65"/>
      <c r="E26" s="65"/>
      <c r="G26" s="64"/>
      <c r="H26" s="65"/>
      <c r="I26" s="64"/>
      <c r="J26" s="65"/>
      <c r="M26" s="64"/>
      <c r="N26" s="65"/>
      <c r="O26" s="64"/>
      <c r="P26" s="65"/>
      <c r="S26" s="64"/>
      <c r="T26" s="66"/>
      <c r="U26" s="64"/>
      <c r="V26" s="66"/>
    </row>
    <row r="27" spans="1:22" ht="12.75">
      <c r="A27" s="47"/>
      <c r="B27" s="64"/>
      <c r="C27" s="65"/>
      <c r="E27" s="65"/>
      <c r="G27" s="64"/>
      <c r="H27" s="65"/>
      <c r="I27" s="64"/>
      <c r="J27" s="65"/>
      <c r="M27" s="64"/>
      <c r="N27" s="65"/>
      <c r="O27" s="64"/>
      <c r="P27" s="65"/>
      <c r="S27" s="64"/>
      <c r="T27" s="66"/>
      <c r="U27" s="64"/>
      <c r="V27" s="66"/>
    </row>
    <row r="28" spans="1:22" ht="12.75">
      <c r="A28" s="47"/>
      <c r="B28" s="64"/>
      <c r="C28" s="65"/>
      <c r="E28" s="65"/>
      <c r="G28" s="64"/>
      <c r="H28" s="65"/>
      <c r="I28" s="64"/>
      <c r="J28" s="65"/>
      <c r="M28" s="64"/>
      <c r="N28" s="65"/>
      <c r="O28" s="64"/>
      <c r="P28" s="65"/>
      <c r="S28" s="64"/>
      <c r="T28" s="65"/>
      <c r="U28" s="64"/>
      <c r="V28" s="66"/>
    </row>
    <row r="29" spans="1:22" ht="12.75">
      <c r="A29" s="47"/>
      <c r="B29" s="64"/>
      <c r="C29" s="65"/>
      <c r="E29" s="65"/>
      <c r="G29" s="64"/>
      <c r="H29" s="65"/>
      <c r="I29" s="64"/>
      <c r="J29" s="65"/>
      <c r="M29" s="64"/>
      <c r="N29" s="65"/>
      <c r="O29" s="64"/>
      <c r="P29" s="65"/>
      <c r="S29" s="64"/>
      <c r="T29" s="66"/>
      <c r="U29" s="64"/>
      <c r="V29" s="66"/>
    </row>
    <row r="30" spans="1:22" ht="12.75">
      <c r="A30" s="47"/>
      <c r="B30" s="64"/>
      <c r="C30" s="65"/>
      <c r="E30" s="65"/>
      <c r="G30" s="64"/>
      <c r="H30" s="65"/>
      <c r="I30" s="64"/>
      <c r="J30" s="65"/>
      <c r="M30" s="64"/>
      <c r="N30" s="65"/>
      <c r="O30" s="64"/>
      <c r="P30" s="65"/>
      <c r="S30" s="64"/>
      <c r="T30" s="66"/>
      <c r="U30" s="64"/>
      <c r="V30" s="66"/>
    </row>
    <row r="31" spans="1:22" ht="12.75">
      <c r="A31" s="47"/>
      <c r="B31" s="64"/>
      <c r="C31" s="65"/>
      <c r="E31" s="65"/>
      <c r="G31" s="64"/>
      <c r="H31" s="65"/>
      <c r="I31" s="64"/>
      <c r="J31" s="65"/>
      <c r="M31" s="64"/>
      <c r="N31" s="65"/>
      <c r="O31" s="64"/>
      <c r="P31" s="65"/>
      <c r="S31" s="64"/>
      <c r="T31" s="66"/>
      <c r="U31" s="64"/>
      <c r="V31" s="66"/>
    </row>
    <row r="32" spans="1:22" ht="12.75">
      <c r="A32" s="47"/>
      <c r="B32" s="64"/>
      <c r="C32" s="65"/>
      <c r="E32" s="65"/>
      <c r="G32" s="64"/>
      <c r="H32" s="65"/>
      <c r="I32" s="64"/>
      <c r="J32" s="65"/>
      <c r="M32" s="64"/>
      <c r="N32" s="65"/>
      <c r="O32" s="64"/>
      <c r="P32" s="65"/>
      <c r="S32" s="64"/>
      <c r="T32" s="66"/>
      <c r="U32" s="64"/>
      <c r="V32" s="66"/>
    </row>
    <row r="33" spans="1:22" ht="12.75">
      <c r="A33" s="47"/>
      <c r="B33" s="64"/>
      <c r="C33" s="65"/>
      <c r="E33" s="65"/>
      <c r="G33" s="64"/>
      <c r="H33" s="65"/>
      <c r="I33" s="64"/>
      <c r="J33" s="65"/>
      <c r="M33" s="64"/>
      <c r="N33" s="65"/>
      <c r="O33" s="64"/>
      <c r="P33" s="65"/>
      <c r="S33" s="64"/>
      <c r="T33" s="66"/>
      <c r="U33" s="64"/>
      <c r="V33" s="66"/>
    </row>
    <row r="34" spans="1:22" ht="12.75">
      <c r="A34" s="47"/>
      <c r="B34" s="64"/>
      <c r="C34" s="66"/>
      <c r="D34" s="56"/>
      <c r="E34" s="65"/>
      <c r="G34" s="64"/>
      <c r="H34" s="65"/>
      <c r="I34" s="64"/>
      <c r="J34" s="65"/>
      <c r="M34" s="64"/>
      <c r="N34" s="65"/>
      <c r="O34" s="64"/>
      <c r="P34" s="65"/>
      <c r="S34" s="64"/>
      <c r="T34" s="66"/>
      <c r="U34" s="64"/>
      <c r="V34" s="66"/>
    </row>
    <row r="35" spans="1:22" ht="12.75">
      <c r="A35" s="47"/>
      <c r="B35" s="67"/>
      <c r="C35" s="68"/>
      <c r="D35" s="69"/>
      <c r="E35" s="70"/>
      <c r="G35" s="67"/>
      <c r="H35" s="70"/>
      <c r="I35" s="67"/>
      <c r="J35" s="70"/>
      <c r="M35" s="67"/>
      <c r="N35" s="70"/>
      <c r="O35" s="67"/>
      <c r="P35" s="68"/>
      <c r="S35" s="67"/>
      <c r="T35" s="68"/>
      <c r="U35" s="67"/>
      <c r="V35" s="68"/>
    </row>
    <row r="36" ht="3.75" customHeight="1">
      <c r="A36" s="47"/>
    </row>
    <row r="37" spans="1:22" ht="12.75">
      <c r="A37" s="47"/>
      <c r="B37" s="51" t="s">
        <v>63</v>
      </c>
      <c r="C37" s="52" t="s">
        <v>64</v>
      </c>
      <c r="D37" s="71"/>
      <c r="E37" s="52" t="s">
        <v>65</v>
      </c>
      <c r="G37" s="51" t="s">
        <v>63</v>
      </c>
      <c r="H37" s="52" t="s">
        <v>64</v>
      </c>
      <c r="I37" s="71"/>
      <c r="J37" s="52" t="s">
        <v>65</v>
      </c>
      <c r="M37" s="51" t="s">
        <v>63</v>
      </c>
      <c r="N37" s="52" t="s">
        <v>64</v>
      </c>
      <c r="O37" s="71"/>
      <c r="P37" s="52" t="s">
        <v>65</v>
      </c>
      <c r="S37" s="51" t="s">
        <v>63</v>
      </c>
      <c r="T37" s="52" t="s">
        <v>64</v>
      </c>
      <c r="U37" s="71"/>
      <c r="V37" s="52" t="s">
        <v>65</v>
      </c>
    </row>
    <row r="38" spans="1:22" ht="12.75">
      <c r="A38" s="47"/>
      <c r="B38" s="72" t="s">
        <v>66</v>
      </c>
      <c r="C38" s="73" t="s">
        <v>59</v>
      </c>
      <c r="D38" s="71"/>
      <c r="E38" s="73"/>
      <c r="G38" s="72" t="s">
        <v>66</v>
      </c>
      <c r="H38" s="73" t="s">
        <v>59</v>
      </c>
      <c r="I38" s="71"/>
      <c r="J38" s="73"/>
      <c r="M38" s="72" t="s">
        <v>66</v>
      </c>
      <c r="N38" s="73" t="s">
        <v>59</v>
      </c>
      <c r="O38" s="71"/>
      <c r="P38" s="73"/>
      <c r="S38" s="72" t="s">
        <v>66</v>
      </c>
      <c r="T38" s="73" t="s">
        <v>59</v>
      </c>
      <c r="U38" s="71"/>
      <c r="V38" s="73"/>
    </row>
    <row r="39" spans="1:22" ht="12.75">
      <c r="A39" s="47"/>
      <c r="B39" s="74">
        <f>$BI$10</f>
        <v>0</v>
      </c>
      <c r="C39" s="55">
        <f>C7-E7</f>
        <v>0</v>
      </c>
      <c r="D39" s="71"/>
      <c r="E39" s="74">
        <f>B39+E5+C39</f>
        <v>3.9000000000000057</v>
      </c>
      <c r="G39" s="74">
        <f>$BI$11</f>
        <v>0</v>
      </c>
      <c r="H39" s="55">
        <f>H7-J7</f>
        <v>0</v>
      </c>
      <c r="I39" s="71"/>
      <c r="J39" s="74">
        <f>G39+J5+H39</f>
        <v>3</v>
      </c>
      <c r="M39" s="74">
        <f>$BI$12</f>
        <v>0</v>
      </c>
      <c r="N39" s="55">
        <f>N7-P7</f>
        <v>0</v>
      </c>
      <c r="O39" s="71"/>
      <c r="P39" s="74">
        <f>M39+P5+N39</f>
        <v>15.299999999999997</v>
      </c>
      <c r="S39" s="74">
        <f>$BI$13</f>
        <v>0</v>
      </c>
      <c r="T39" s="55">
        <f>T7-V7</f>
        <v>0</v>
      </c>
      <c r="U39" s="71"/>
      <c r="V39" s="74">
        <f>S39+V5+T39</f>
        <v>0.7000000000000028</v>
      </c>
    </row>
    <row r="40" spans="1:22" ht="12.75">
      <c r="A40" s="47"/>
      <c r="B40" s="58"/>
      <c r="C40" s="59"/>
      <c r="D40" s="58"/>
      <c r="E40" s="59"/>
      <c r="G40" s="58"/>
      <c r="H40" s="59"/>
      <c r="I40" s="58"/>
      <c r="J40" s="59"/>
      <c r="M40" s="58"/>
      <c r="N40" s="59"/>
      <c r="O40" s="58"/>
      <c r="P40" s="59"/>
      <c r="S40" s="58"/>
      <c r="T40" s="59"/>
      <c r="U40" s="58"/>
      <c r="V40" s="59"/>
    </row>
    <row r="41" spans="1:22" ht="12.75">
      <c r="A41" s="47"/>
      <c r="B41" s="58"/>
      <c r="C41" s="59"/>
      <c r="D41" s="71"/>
      <c r="E41" s="59"/>
      <c r="G41" s="58"/>
      <c r="H41" s="59"/>
      <c r="I41" s="71"/>
      <c r="J41" s="59"/>
      <c r="M41" s="58"/>
      <c r="N41" s="59"/>
      <c r="O41" s="71"/>
      <c r="P41" s="59"/>
      <c r="S41" s="58"/>
      <c r="T41" s="59"/>
      <c r="U41" s="71"/>
      <c r="V41" s="59"/>
    </row>
    <row r="42" s="27" customFormat="1" ht="12.75">
      <c r="A42" s="47"/>
    </row>
    <row r="43" spans="2:22" ht="12.75">
      <c r="B43" s="48" t="s">
        <v>16</v>
      </c>
      <c r="C43" s="49"/>
      <c r="D43" s="49"/>
      <c r="E43" s="50"/>
      <c r="G43" s="48" t="s">
        <v>69</v>
      </c>
      <c r="H43" s="49"/>
      <c r="I43" s="49"/>
      <c r="J43" s="50"/>
      <c r="M43" s="48" t="s">
        <v>71</v>
      </c>
      <c r="N43" s="49"/>
      <c r="O43" s="49"/>
      <c r="P43" s="50"/>
      <c r="S43" s="48" t="s">
        <v>2</v>
      </c>
      <c r="T43" s="49"/>
      <c r="U43" s="49"/>
      <c r="V43" s="50"/>
    </row>
    <row r="44" spans="2:22" ht="12.75">
      <c r="B44" s="51" t="s">
        <v>58</v>
      </c>
      <c r="C44" s="52" t="s">
        <v>59</v>
      </c>
      <c r="E44" s="52" t="s">
        <v>60</v>
      </c>
      <c r="G44" s="51" t="s">
        <v>58</v>
      </c>
      <c r="H44" s="52" t="s">
        <v>59</v>
      </c>
      <c r="J44" s="52" t="s">
        <v>60</v>
      </c>
      <c r="M44" s="51" t="s">
        <v>58</v>
      </c>
      <c r="N44" s="52" t="s">
        <v>59</v>
      </c>
      <c r="P44" s="52" t="s">
        <v>60</v>
      </c>
      <c r="S44" s="51" t="s">
        <v>58</v>
      </c>
      <c r="T44" s="52" t="s">
        <v>59</v>
      </c>
      <c r="V44" s="52" t="s">
        <v>60</v>
      </c>
    </row>
    <row r="45" spans="2:22" ht="12.75">
      <c r="B45" s="53">
        <v>110</v>
      </c>
      <c r="C45" s="15">
        <v>106.5</v>
      </c>
      <c r="E45" s="53">
        <f>B45-C45</f>
        <v>3.5</v>
      </c>
      <c r="G45" s="53">
        <v>110</v>
      </c>
      <c r="H45" s="15">
        <v>110</v>
      </c>
      <c r="J45" s="53">
        <f>G45-H45</f>
        <v>0</v>
      </c>
      <c r="M45" s="53">
        <v>110</v>
      </c>
      <c r="N45" s="15">
        <v>98</v>
      </c>
      <c r="P45" s="53">
        <f>M45-N45</f>
        <v>12</v>
      </c>
      <c r="S45" s="53">
        <v>110</v>
      </c>
      <c r="T45" s="15">
        <v>109.2</v>
      </c>
      <c r="V45" s="53">
        <f>S45-T45</f>
        <v>0.7999999999999972</v>
      </c>
    </row>
    <row r="46" ht="3.75" customHeight="1"/>
    <row r="47" spans="2:22" ht="12.75">
      <c r="B47" s="54" t="s">
        <v>61</v>
      </c>
      <c r="C47" s="55">
        <f>SUM(C49:C79)</f>
        <v>0</v>
      </c>
      <c r="D47" s="54" t="s">
        <v>62</v>
      </c>
      <c r="E47" s="15">
        <f>SUM(E49:E79)</f>
        <v>0</v>
      </c>
      <c r="G47" s="54" t="s">
        <v>61</v>
      </c>
      <c r="H47" s="15">
        <f>SUM(H49:H79)</f>
        <v>0</v>
      </c>
      <c r="I47" s="54" t="s">
        <v>62</v>
      </c>
      <c r="J47" s="15">
        <f>SUM(J49:J79)</f>
        <v>0</v>
      </c>
      <c r="M47" s="54" t="s">
        <v>61</v>
      </c>
      <c r="N47" s="55">
        <f>SUM(N49:N79)</f>
        <v>0</v>
      </c>
      <c r="O47" s="54" t="s">
        <v>62</v>
      </c>
      <c r="P47" s="15">
        <f>SUM(P49:P79)</f>
        <v>0</v>
      </c>
      <c r="S47" s="54" t="s">
        <v>61</v>
      </c>
      <c r="T47" s="55">
        <f>SUM(T49:T79)</f>
        <v>0</v>
      </c>
      <c r="U47" s="54" t="s">
        <v>62</v>
      </c>
      <c r="V47" s="15">
        <f>SUM(V49:V79)</f>
        <v>0</v>
      </c>
    </row>
    <row r="48" spans="2:22" ht="3.75" customHeight="1">
      <c r="B48" s="56"/>
      <c r="C48" s="58"/>
      <c r="D48" s="56"/>
      <c r="E48" s="58"/>
      <c r="G48" s="56"/>
      <c r="H48" s="58"/>
      <c r="I48" s="56"/>
      <c r="J48" s="58"/>
      <c r="M48" s="56"/>
      <c r="N48" s="58"/>
      <c r="O48" s="56"/>
      <c r="P48" s="58"/>
      <c r="S48" s="56"/>
      <c r="T48" s="58"/>
      <c r="U48" s="56"/>
      <c r="V48" s="58"/>
    </row>
    <row r="49" spans="2:22" ht="12.75">
      <c r="B49" s="142"/>
      <c r="C49" s="143"/>
      <c r="D49" s="142"/>
      <c r="E49" s="143"/>
      <c r="G49" s="60"/>
      <c r="H49" s="61"/>
      <c r="I49" s="60"/>
      <c r="J49" s="61"/>
      <c r="M49" s="60"/>
      <c r="N49" s="61"/>
      <c r="O49" s="60"/>
      <c r="P49" s="61"/>
      <c r="S49" s="60"/>
      <c r="T49" s="61"/>
      <c r="U49" s="75"/>
      <c r="V49" s="61"/>
    </row>
    <row r="50" spans="2:22" ht="12.75">
      <c r="B50" s="140"/>
      <c r="C50" s="144"/>
      <c r="D50" s="140"/>
      <c r="E50" s="144"/>
      <c r="G50" s="64"/>
      <c r="H50" s="65"/>
      <c r="I50" s="64"/>
      <c r="J50" s="65"/>
      <c r="M50" s="64"/>
      <c r="N50" s="65"/>
      <c r="O50" s="64"/>
      <c r="P50" s="65"/>
      <c r="S50" s="64"/>
      <c r="T50" s="65"/>
      <c r="U50" s="76"/>
      <c r="V50" s="65"/>
    </row>
    <row r="51" spans="2:22" ht="12.75">
      <c r="B51" s="140"/>
      <c r="C51" s="144"/>
      <c r="D51" s="140"/>
      <c r="E51" s="144"/>
      <c r="G51" s="64"/>
      <c r="H51" s="65"/>
      <c r="I51" s="64"/>
      <c r="J51" s="65"/>
      <c r="M51" s="64"/>
      <c r="N51" s="65"/>
      <c r="O51" s="64"/>
      <c r="P51" s="65"/>
      <c r="S51" s="76"/>
      <c r="T51" s="65"/>
      <c r="U51" s="76"/>
      <c r="V51" s="65"/>
    </row>
    <row r="52" spans="2:22" ht="12.75">
      <c r="B52" s="140"/>
      <c r="C52" s="144"/>
      <c r="D52" s="140"/>
      <c r="E52" s="144"/>
      <c r="G52" s="64"/>
      <c r="H52" s="65"/>
      <c r="I52" s="64"/>
      <c r="J52" s="65"/>
      <c r="M52" s="64"/>
      <c r="N52" s="65"/>
      <c r="O52" s="64"/>
      <c r="P52" s="65"/>
      <c r="S52" s="64"/>
      <c r="T52" s="65"/>
      <c r="U52" s="76"/>
      <c r="V52" s="65"/>
    </row>
    <row r="53" spans="2:22" ht="12.75">
      <c r="B53" s="140"/>
      <c r="C53" s="144"/>
      <c r="D53" s="140"/>
      <c r="E53" s="144"/>
      <c r="G53" s="64"/>
      <c r="H53" s="65"/>
      <c r="I53" s="64"/>
      <c r="J53" s="65"/>
      <c r="M53" s="64"/>
      <c r="N53" s="65"/>
      <c r="O53" s="64"/>
      <c r="P53" s="65"/>
      <c r="S53" s="64"/>
      <c r="T53" s="65"/>
      <c r="U53" s="76"/>
      <c r="V53" s="65"/>
    </row>
    <row r="54" spans="1:22" ht="12.75">
      <c r="A54" s="64"/>
      <c r="B54" s="140"/>
      <c r="C54" s="144"/>
      <c r="D54" s="140"/>
      <c r="E54" s="144"/>
      <c r="G54" s="64"/>
      <c r="H54" s="65"/>
      <c r="I54" s="64"/>
      <c r="J54" s="65"/>
      <c r="M54" s="64"/>
      <c r="N54" s="65"/>
      <c r="O54" s="64"/>
      <c r="P54" s="65"/>
      <c r="S54" s="64"/>
      <c r="T54" s="65"/>
      <c r="U54" s="76"/>
      <c r="V54" s="65"/>
    </row>
    <row r="55" spans="2:22" ht="12.75">
      <c r="B55" s="140"/>
      <c r="C55" s="144"/>
      <c r="D55" s="140"/>
      <c r="E55" s="144"/>
      <c r="G55" s="64"/>
      <c r="H55" s="65"/>
      <c r="I55" s="64"/>
      <c r="J55" s="65"/>
      <c r="M55" s="64"/>
      <c r="N55" s="65"/>
      <c r="O55" s="64"/>
      <c r="P55" s="65"/>
      <c r="S55" s="64"/>
      <c r="T55" s="65"/>
      <c r="U55" s="76"/>
      <c r="V55" s="65"/>
    </row>
    <row r="56" spans="2:22" ht="12.75">
      <c r="B56" s="140"/>
      <c r="C56" s="144"/>
      <c r="D56" s="140"/>
      <c r="E56" s="144"/>
      <c r="G56" s="64"/>
      <c r="H56" s="65"/>
      <c r="I56" s="64"/>
      <c r="J56" s="65"/>
      <c r="M56" s="64"/>
      <c r="N56" s="65"/>
      <c r="O56" s="64"/>
      <c r="P56" s="65"/>
      <c r="S56" s="64"/>
      <c r="T56" s="65"/>
      <c r="U56" s="64"/>
      <c r="V56" s="65"/>
    </row>
    <row r="57" spans="2:22" ht="12.75">
      <c r="B57" s="140"/>
      <c r="C57" s="144"/>
      <c r="D57" s="140"/>
      <c r="E57" s="144"/>
      <c r="G57" s="64"/>
      <c r="H57" s="65"/>
      <c r="I57" s="64"/>
      <c r="J57" s="65"/>
      <c r="M57" s="64"/>
      <c r="N57" s="65"/>
      <c r="O57" s="64"/>
      <c r="P57" s="65"/>
      <c r="S57" s="76"/>
      <c r="T57" s="65"/>
      <c r="U57" s="64"/>
      <c r="V57" s="65"/>
    </row>
    <row r="58" spans="2:22" ht="12.75">
      <c r="B58" s="140"/>
      <c r="C58" s="144"/>
      <c r="D58" s="140"/>
      <c r="E58" s="144"/>
      <c r="G58" s="64"/>
      <c r="H58" s="65"/>
      <c r="I58" s="64"/>
      <c r="J58" s="65"/>
      <c r="M58" s="64"/>
      <c r="N58" s="65"/>
      <c r="O58" s="64"/>
      <c r="P58" s="65"/>
      <c r="S58" s="64"/>
      <c r="T58" s="65"/>
      <c r="U58" s="64"/>
      <c r="V58" s="65"/>
    </row>
    <row r="59" spans="2:22" ht="12.75">
      <c r="B59" s="140"/>
      <c r="C59" s="144"/>
      <c r="D59" s="140"/>
      <c r="E59" s="144"/>
      <c r="G59" s="64"/>
      <c r="H59" s="65"/>
      <c r="I59" s="64"/>
      <c r="J59" s="65"/>
      <c r="M59" s="64"/>
      <c r="N59" s="65"/>
      <c r="O59" s="64"/>
      <c r="P59" s="65"/>
      <c r="S59" s="64"/>
      <c r="T59" s="65"/>
      <c r="U59" s="64"/>
      <c r="V59" s="65"/>
    </row>
    <row r="60" spans="2:22" ht="12.75">
      <c r="B60" s="140"/>
      <c r="C60" s="144"/>
      <c r="D60" s="140"/>
      <c r="E60" s="144"/>
      <c r="G60" s="64"/>
      <c r="H60" s="65"/>
      <c r="I60" s="64"/>
      <c r="J60" s="65"/>
      <c r="M60" s="64"/>
      <c r="N60" s="65"/>
      <c r="O60" s="64"/>
      <c r="P60" s="65"/>
      <c r="S60" s="76"/>
      <c r="T60" s="65"/>
      <c r="U60" s="64"/>
      <c r="V60" s="65"/>
    </row>
    <row r="61" spans="2:22" ht="12.75">
      <c r="B61" s="140"/>
      <c r="C61" s="144"/>
      <c r="D61" s="140"/>
      <c r="E61" s="144"/>
      <c r="G61" s="64"/>
      <c r="H61" s="65"/>
      <c r="I61" s="64"/>
      <c r="J61" s="65"/>
      <c r="M61" s="64"/>
      <c r="N61" s="65"/>
      <c r="O61" s="64"/>
      <c r="P61" s="65"/>
      <c r="S61" s="64"/>
      <c r="T61" s="65"/>
      <c r="U61" s="64"/>
      <c r="V61" s="65"/>
    </row>
    <row r="62" spans="2:22" ht="12.75">
      <c r="B62" s="140"/>
      <c r="C62" s="144"/>
      <c r="D62" s="140"/>
      <c r="E62" s="144"/>
      <c r="G62" s="64"/>
      <c r="H62" s="65"/>
      <c r="I62" s="64"/>
      <c r="J62" s="65"/>
      <c r="M62" s="64"/>
      <c r="N62" s="65"/>
      <c r="O62" s="64"/>
      <c r="P62" s="65"/>
      <c r="S62" s="64"/>
      <c r="T62" s="65"/>
      <c r="U62" s="64"/>
      <c r="V62" s="65"/>
    </row>
    <row r="63" spans="2:22" ht="12.75">
      <c r="B63" s="140"/>
      <c r="C63" s="144"/>
      <c r="D63" s="140"/>
      <c r="E63" s="144"/>
      <c r="G63" s="64"/>
      <c r="H63" s="65"/>
      <c r="I63" s="64"/>
      <c r="J63" s="65"/>
      <c r="M63" s="64"/>
      <c r="N63" s="65"/>
      <c r="O63" s="64"/>
      <c r="P63" s="65"/>
      <c r="S63" s="64"/>
      <c r="T63" s="65"/>
      <c r="U63" s="64"/>
      <c r="V63" s="65"/>
    </row>
    <row r="64" spans="2:22" ht="12.75">
      <c r="B64" s="140"/>
      <c r="C64" s="144"/>
      <c r="D64" s="140"/>
      <c r="E64" s="144"/>
      <c r="G64" s="64"/>
      <c r="H64" s="65"/>
      <c r="I64" s="64"/>
      <c r="J64" s="65"/>
      <c r="M64" s="64"/>
      <c r="N64" s="65"/>
      <c r="O64" s="64"/>
      <c r="P64" s="65"/>
      <c r="S64" s="64"/>
      <c r="T64" s="65"/>
      <c r="U64" s="64"/>
      <c r="V64" s="65"/>
    </row>
    <row r="65" spans="2:22" ht="12.75">
      <c r="B65" s="140"/>
      <c r="C65" s="144"/>
      <c r="D65" s="140"/>
      <c r="E65" s="144"/>
      <c r="G65" s="64"/>
      <c r="H65" s="65"/>
      <c r="I65" s="64"/>
      <c r="J65" s="65"/>
      <c r="M65" s="64"/>
      <c r="N65" s="65"/>
      <c r="O65" s="64"/>
      <c r="P65" s="65"/>
      <c r="S65" s="64"/>
      <c r="T65" s="65"/>
      <c r="U65" s="64"/>
      <c r="V65" s="65"/>
    </row>
    <row r="66" spans="2:22" ht="12.75">
      <c r="B66" s="140"/>
      <c r="C66" s="144"/>
      <c r="D66" s="140"/>
      <c r="E66" s="144"/>
      <c r="G66" s="64"/>
      <c r="H66" s="65"/>
      <c r="I66" s="140"/>
      <c r="J66" s="144"/>
      <c r="M66" s="64"/>
      <c r="N66" s="65"/>
      <c r="O66" s="64"/>
      <c r="P66" s="65"/>
      <c r="S66" s="64"/>
      <c r="T66" s="65"/>
      <c r="U66" s="64"/>
      <c r="V66" s="65"/>
    </row>
    <row r="67" spans="2:22" ht="12.75">
      <c r="B67" s="140"/>
      <c r="C67" s="144"/>
      <c r="D67" s="140"/>
      <c r="E67" s="144"/>
      <c r="G67" s="64"/>
      <c r="H67" s="65"/>
      <c r="I67" s="64"/>
      <c r="J67" s="65"/>
      <c r="M67" s="64"/>
      <c r="N67" s="65"/>
      <c r="O67" s="64"/>
      <c r="P67" s="65"/>
      <c r="S67" s="64"/>
      <c r="T67" s="65"/>
      <c r="U67" s="64"/>
      <c r="V67" s="65"/>
    </row>
    <row r="68" spans="2:22" ht="12.75">
      <c r="B68" s="140"/>
      <c r="C68" s="144"/>
      <c r="D68" s="140"/>
      <c r="E68" s="144"/>
      <c r="G68" s="64"/>
      <c r="H68" s="65"/>
      <c r="I68" s="64"/>
      <c r="J68" s="65"/>
      <c r="M68" s="64"/>
      <c r="N68" s="65"/>
      <c r="O68" s="64"/>
      <c r="P68" s="65"/>
      <c r="S68" s="64"/>
      <c r="T68" s="65"/>
      <c r="U68" s="64"/>
      <c r="V68" s="65"/>
    </row>
    <row r="69" spans="2:22" ht="12.75">
      <c r="B69" s="64"/>
      <c r="C69" s="65"/>
      <c r="D69" s="64"/>
      <c r="E69" s="65"/>
      <c r="G69" s="64"/>
      <c r="H69" s="65"/>
      <c r="I69" s="64"/>
      <c r="J69" s="65"/>
      <c r="M69" s="64"/>
      <c r="N69" s="65"/>
      <c r="O69" s="64"/>
      <c r="P69" s="65"/>
      <c r="S69" s="64"/>
      <c r="T69" s="65"/>
      <c r="U69" s="64"/>
      <c r="V69" s="65"/>
    </row>
    <row r="70" spans="2:22" ht="12.75">
      <c r="B70" s="64"/>
      <c r="C70" s="65"/>
      <c r="D70" s="64"/>
      <c r="E70" s="65"/>
      <c r="G70" s="64"/>
      <c r="H70" s="65"/>
      <c r="I70" s="64"/>
      <c r="J70" s="65"/>
      <c r="M70" s="64"/>
      <c r="N70" s="65"/>
      <c r="O70" s="64"/>
      <c r="P70" s="65"/>
      <c r="S70" s="64"/>
      <c r="T70" s="65"/>
      <c r="U70" s="64"/>
      <c r="V70" s="65"/>
    </row>
    <row r="71" spans="2:22" ht="12.75">
      <c r="B71" s="64"/>
      <c r="C71" s="65"/>
      <c r="D71" s="64"/>
      <c r="E71" s="65"/>
      <c r="G71" s="64"/>
      <c r="H71" s="65"/>
      <c r="I71" s="64"/>
      <c r="J71" s="65"/>
      <c r="M71" s="64"/>
      <c r="N71" s="65"/>
      <c r="O71" s="64"/>
      <c r="P71" s="65"/>
      <c r="S71" s="64"/>
      <c r="T71" s="65"/>
      <c r="U71" s="64"/>
      <c r="V71" s="65"/>
    </row>
    <row r="72" spans="2:22" ht="12.75">
      <c r="B72" s="140"/>
      <c r="C72" s="144"/>
      <c r="D72" s="64"/>
      <c r="E72" s="65"/>
      <c r="G72" s="64"/>
      <c r="H72" s="65"/>
      <c r="I72" s="64"/>
      <c r="J72" s="65"/>
      <c r="M72" s="64"/>
      <c r="N72" s="65"/>
      <c r="O72" s="64"/>
      <c r="P72" s="65"/>
      <c r="S72" s="64"/>
      <c r="T72" s="65"/>
      <c r="U72" s="64"/>
      <c r="V72" s="65"/>
    </row>
    <row r="73" spans="2:22" ht="12.75">
      <c r="B73" s="64"/>
      <c r="C73" s="65"/>
      <c r="D73" s="64"/>
      <c r="E73" s="65"/>
      <c r="G73" s="64"/>
      <c r="H73" s="65"/>
      <c r="I73" s="64"/>
      <c r="J73" s="65"/>
      <c r="M73" s="64"/>
      <c r="N73" s="65"/>
      <c r="O73" s="64"/>
      <c r="P73" s="65"/>
      <c r="S73" s="64"/>
      <c r="T73" s="65"/>
      <c r="U73" s="64"/>
      <c r="V73" s="65"/>
    </row>
    <row r="74" spans="2:22" ht="12.75">
      <c r="B74" s="64"/>
      <c r="C74" s="65"/>
      <c r="D74" s="64"/>
      <c r="E74" s="65"/>
      <c r="G74" s="64"/>
      <c r="H74" s="65"/>
      <c r="I74" s="64"/>
      <c r="J74" s="65"/>
      <c r="M74" s="64"/>
      <c r="N74" s="65"/>
      <c r="O74" s="64"/>
      <c r="P74" s="65"/>
      <c r="S74" s="64"/>
      <c r="T74" s="65"/>
      <c r="U74" s="64"/>
      <c r="V74" s="65"/>
    </row>
    <row r="75" spans="2:22" ht="12.75">
      <c r="B75" s="64"/>
      <c r="C75" s="65"/>
      <c r="D75" s="64"/>
      <c r="E75" s="65"/>
      <c r="G75" s="64"/>
      <c r="H75" s="65"/>
      <c r="I75" s="64"/>
      <c r="J75" s="65"/>
      <c r="M75" s="64"/>
      <c r="N75" s="65"/>
      <c r="O75" s="64"/>
      <c r="P75" s="65"/>
      <c r="S75" s="64"/>
      <c r="T75" s="65"/>
      <c r="U75" s="64"/>
      <c r="V75" s="65"/>
    </row>
    <row r="76" spans="2:22" ht="12.75">
      <c r="B76" s="64"/>
      <c r="C76" s="65"/>
      <c r="D76" s="64"/>
      <c r="E76" s="65"/>
      <c r="G76" s="64"/>
      <c r="H76" s="65"/>
      <c r="I76" s="64"/>
      <c r="J76" s="65"/>
      <c r="M76" s="64"/>
      <c r="N76" s="65"/>
      <c r="O76" s="64"/>
      <c r="P76" s="65"/>
      <c r="S76" s="64"/>
      <c r="T76" s="65"/>
      <c r="U76" s="64"/>
      <c r="V76" s="65"/>
    </row>
    <row r="77" spans="2:22" ht="12.75">
      <c r="B77" s="64"/>
      <c r="C77" s="65"/>
      <c r="D77" s="64"/>
      <c r="E77" s="65"/>
      <c r="G77" s="64"/>
      <c r="H77" s="65"/>
      <c r="I77" s="64"/>
      <c r="J77" s="65"/>
      <c r="M77" s="64"/>
      <c r="N77" s="65"/>
      <c r="O77" s="64"/>
      <c r="P77" s="65"/>
      <c r="S77" s="64"/>
      <c r="T77" s="65"/>
      <c r="U77" s="64"/>
      <c r="V77" s="65"/>
    </row>
    <row r="78" spans="2:22" ht="12.75">
      <c r="B78" s="64"/>
      <c r="C78" s="65"/>
      <c r="D78" s="64"/>
      <c r="E78" s="65"/>
      <c r="G78" s="64"/>
      <c r="H78" s="65"/>
      <c r="I78" s="64"/>
      <c r="J78" s="65"/>
      <c r="M78" s="64"/>
      <c r="N78" s="65"/>
      <c r="O78" s="64"/>
      <c r="P78" s="65"/>
      <c r="S78" s="64"/>
      <c r="T78" s="65"/>
      <c r="U78" s="64"/>
      <c r="V78" s="65"/>
    </row>
    <row r="79" spans="2:22" ht="12.75">
      <c r="B79" s="67"/>
      <c r="C79" s="70"/>
      <c r="D79" s="67"/>
      <c r="E79" s="70"/>
      <c r="G79" s="67"/>
      <c r="H79" s="70"/>
      <c r="I79" s="67"/>
      <c r="J79" s="70"/>
      <c r="M79" s="67"/>
      <c r="N79" s="70"/>
      <c r="O79" s="67"/>
      <c r="P79" s="70"/>
      <c r="S79" s="67"/>
      <c r="T79" s="70"/>
      <c r="U79" s="67"/>
      <c r="V79" s="70"/>
    </row>
    <row r="80" ht="3.75" customHeight="1"/>
    <row r="81" spans="2:22" ht="12.75">
      <c r="B81" s="51" t="s">
        <v>63</v>
      </c>
      <c r="C81" s="52" t="s">
        <v>64</v>
      </c>
      <c r="D81" s="71"/>
      <c r="E81" s="52" t="s">
        <v>65</v>
      </c>
      <c r="G81" s="51" t="s">
        <v>63</v>
      </c>
      <c r="H81" s="52" t="s">
        <v>64</v>
      </c>
      <c r="I81" s="71"/>
      <c r="J81" s="52" t="s">
        <v>65</v>
      </c>
      <c r="M81" s="51" t="s">
        <v>63</v>
      </c>
      <c r="N81" s="52" t="s">
        <v>64</v>
      </c>
      <c r="O81" s="71"/>
      <c r="P81" s="52" t="s">
        <v>65</v>
      </c>
      <c r="S81" s="51" t="s">
        <v>63</v>
      </c>
      <c r="T81" s="52"/>
      <c r="U81" s="71"/>
      <c r="V81" s="52" t="s">
        <v>65</v>
      </c>
    </row>
    <row r="82" spans="2:22" ht="12.75">
      <c r="B82" s="72" t="s">
        <v>66</v>
      </c>
      <c r="C82" s="73" t="s">
        <v>59</v>
      </c>
      <c r="D82" s="71"/>
      <c r="E82" s="73"/>
      <c r="G82" s="72" t="s">
        <v>66</v>
      </c>
      <c r="H82" s="73" t="s">
        <v>59</v>
      </c>
      <c r="I82" s="71"/>
      <c r="J82" s="73"/>
      <c r="M82" s="72" t="s">
        <v>66</v>
      </c>
      <c r="N82" s="73" t="s">
        <v>59</v>
      </c>
      <c r="O82" s="71"/>
      <c r="P82" s="73"/>
      <c r="S82" s="72" t="s">
        <v>66</v>
      </c>
      <c r="T82" s="73" t="s">
        <v>59</v>
      </c>
      <c r="U82" s="71"/>
      <c r="V82" s="73"/>
    </row>
    <row r="83" spans="2:22" ht="12.75">
      <c r="B83" s="74">
        <f>$BI$14</f>
        <v>0</v>
      </c>
      <c r="C83" s="55">
        <f>C47-E47</f>
        <v>0</v>
      </c>
      <c r="D83" s="71"/>
      <c r="E83" s="74">
        <f>B83+E45+C83</f>
        <v>3.5</v>
      </c>
      <c r="G83" s="74">
        <f>$BI$15</f>
        <v>0</v>
      </c>
      <c r="H83" s="55">
        <f>H47-J47</f>
        <v>0</v>
      </c>
      <c r="I83" s="71"/>
      <c r="J83" s="74">
        <f>G83+J45+H83</f>
        <v>0</v>
      </c>
      <c r="M83" s="74">
        <f>$BI$16</f>
        <v>0</v>
      </c>
      <c r="N83" s="55">
        <f>N47-P47</f>
        <v>0</v>
      </c>
      <c r="O83" s="71"/>
      <c r="P83" s="74">
        <f>M83+P45+N83</f>
        <v>12</v>
      </c>
      <c r="S83" s="74">
        <f>$BI$17</f>
        <v>0</v>
      </c>
      <c r="T83" s="55">
        <f>T47-V47</f>
        <v>0</v>
      </c>
      <c r="U83" s="71"/>
      <c r="V83" s="74">
        <f>S83+V45+T83</f>
        <v>0.7999999999999972</v>
      </c>
    </row>
    <row r="84" spans="2:22" ht="12.75">
      <c r="B84" s="58"/>
      <c r="C84" s="59"/>
      <c r="D84" s="58"/>
      <c r="E84" s="59"/>
      <c r="G84" s="58"/>
      <c r="H84" s="59"/>
      <c r="I84" s="58"/>
      <c r="J84" s="59"/>
      <c r="M84" s="58"/>
      <c r="N84" s="59"/>
      <c r="O84" s="58"/>
      <c r="P84" s="59"/>
      <c r="S84" s="58"/>
      <c r="T84" s="59"/>
      <c r="U84" s="58"/>
      <c r="V84" s="59"/>
    </row>
    <row r="90" ht="12.75">
      <c r="T90" s="19"/>
    </row>
    <row r="91" ht="12.75">
      <c r="T91" s="19"/>
    </row>
    <row r="92" ht="12.75">
      <c r="T92" s="19"/>
    </row>
    <row r="93" ht="12.75">
      <c r="T93" s="19"/>
    </row>
    <row r="94" ht="12.75">
      <c r="T94" s="19"/>
    </row>
    <row r="95" ht="12.75">
      <c r="T95" s="19"/>
    </row>
    <row r="96" ht="12.75">
      <c r="T96" s="19"/>
    </row>
    <row r="97" ht="12.75">
      <c r="T97" s="19"/>
    </row>
  </sheetData>
  <printOptions/>
  <pageMargins left="0" right="0" top="0.1968503937007874" bottom="0.1968503937007874" header="0.5118110236220472" footer="0.5118110236220472"/>
  <pageSetup fitToHeight="2" fitToWidth="1" horizontalDpi="180" verticalDpi="18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Grabner</dc:creator>
  <cp:keywords/>
  <dc:description/>
  <cp:lastModifiedBy>BBILLICH</cp:lastModifiedBy>
  <cp:lastPrinted>2009-03-02T16:00:37Z</cp:lastPrinted>
  <dcterms:created xsi:type="dcterms:W3CDTF">1998-08-03T09:56:49Z</dcterms:created>
  <dcterms:modified xsi:type="dcterms:W3CDTF">2009-08-02T16:37:56Z</dcterms:modified>
  <cp:category/>
  <cp:version/>
  <cp:contentType/>
  <cp:contentStatus/>
</cp:coreProperties>
</file>